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WBG\DES3\"/>
    </mc:Choice>
  </mc:AlternateContent>
  <bookViews>
    <workbookView xWindow="0" yWindow="0" windowWidth="25200" windowHeight="11715" activeTab="3"/>
  </bookViews>
  <sheets>
    <sheet name="Assets" sheetId="1" r:id="rId1"/>
    <sheet name="Liabilities" sheetId="2" r:id="rId2"/>
    <sheet name="Commit." sheetId="3" r:id="rId3"/>
    <sheet name="Inc-Exp" sheetId="4" r:id="rId4"/>
  </sheets>
  <externalReferences>
    <externalReference r:id="rId5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92" i="4" l="1"/>
  <c r="C992" i="4"/>
  <c r="B992" i="4"/>
  <c r="F68" i="4"/>
  <c r="E68" i="4"/>
  <c r="D68" i="4"/>
  <c r="C68" i="4"/>
  <c r="F67" i="4"/>
  <c r="E67" i="4"/>
  <c r="D67" i="4"/>
  <c r="C67" i="4"/>
  <c r="F66" i="4"/>
  <c r="E66" i="4"/>
  <c r="D66" i="4"/>
  <c r="C66" i="4"/>
  <c r="F65" i="4"/>
  <c r="E65" i="4"/>
  <c r="D65" i="4"/>
  <c r="C65" i="4"/>
  <c r="F64" i="4"/>
  <c r="E64" i="4"/>
  <c r="D64" i="4"/>
  <c r="C64" i="4"/>
  <c r="F63" i="4"/>
  <c r="E63" i="4"/>
  <c r="D63" i="4"/>
  <c r="C63" i="4"/>
  <c r="F62" i="4"/>
  <c r="E62" i="4"/>
  <c r="D62" i="4"/>
  <c r="C62" i="4"/>
  <c r="F61" i="4"/>
  <c r="E61" i="4"/>
  <c r="D61" i="4"/>
  <c r="C61" i="4"/>
  <c r="F60" i="4"/>
  <c r="E60" i="4"/>
  <c r="D60" i="4"/>
  <c r="C60" i="4"/>
  <c r="F59" i="4"/>
  <c r="E59" i="4"/>
  <c r="D59" i="4"/>
  <c r="C59" i="4"/>
  <c r="F58" i="4"/>
  <c r="E58" i="4"/>
  <c r="D58" i="4"/>
  <c r="C58" i="4"/>
  <c r="F57" i="4"/>
  <c r="E57" i="4"/>
  <c r="D57" i="4"/>
  <c r="C57" i="4"/>
  <c r="F56" i="4"/>
  <c r="E56" i="4"/>
  <c r="D56" i="4"/>
  <c r="C56" i="4"/>
  <c r="F55" i="4"/>
  <c r="E55" i="4"/>
  <c r="D55" i="4"/>
  <c r="C55" i="4"/>
  <c r="F54" i="4"/>
  <c r="E54" i="4"/>
  <c r="D54" i="4"/>
  <c r="C54" i="4"/>
  <c r="F53" i="4"/>
  <c r="E53" i="4"/>
  <c r="D53" i="4"/>
  <c r="C53" i="4"/>
  <c r="F52" i="4"/>
  <c r="E52" i="4"/>
  <c r="D52" i="4"/>
  <c r="C52" i="4"/>
  <c r="F51" i="4"/>
  <c r="E51" i="4"/>
  <c r="D51" i="4"/>
  <c r="C51" i="4"/>
  <c r="F50" i="4"/>
  <c r="E50" i="4"/>
  <c r="D50" i="4"/>
  <c r="C50" i="4"/>
  <c r="F49" i="4"/>
  <c r="E49" i="4"/>
  <c r="D49" i="4"/>
  <c r="C49" i="4"/>
  <c r="F48" i="4"/>
  <c r="E48" i="4"/>
  <c r="D48" i="4"/>
  <c r="C48" i="4"/>
  <c r="F47" i="4"/>
  <c r="E47" i="4"/>
  <c r="D47" i="4"/>
  <c r="C47" i="4"/>
  <c r="F46" i="4"/>
  <c r="E46" i="4"/>
  <c r="D46" i="4"/>
  <c r="C46" i="4"/>
  <c r="F45" i="4"/>
  <c r="E45" i="4"/>
  <c r="D45" i="4"/>
  <c r="C45" i="4"/>
  <c r="F44" i="4"/>
  <c r="E44" i="4"/>
  <c r="D44" i="4"/>
  <c r="C44" i="4"/>
  <c r="F43" i="4"/>
  <c r="E43" i="4"/>
  <c r="D43" i="4"/>
  <c r="C43" i="4"/>
  <c r="F42" i="4"/>
  <c r="E42" i="4"/>
  <c r="D42" i="4"/>
  <c r="C42" i="4"/>
  <c r="F41" i="4"/>
  <c r="E41" i="4"/>
  <c r="D41" i="4"/>
  <c r="C41" i="4"/>
  <c r="F40" i="4"/>
  <c r="E40" i="4"/>
  <c r="D40" i="4"/>
  <c r="C40" i="4"/>
  <c r="F39" i="4"/>
  <c r="E39" i="4"/>
  <c r="D39" i="4"/>
  <c r="C39" i="4"/>
  <c r="F38" i="4"/>
  <c r="E38" i="4"/>
  <c r="D38" i="4"/>
  <c r="C38" i="4"/>
  <c r="F37" i="4"/>
  <c r="E37" i="4"/>
  <c r="D37" i="4"/>
  <c r="C37" i="4"/>
  <c r="F36" i="4"/>
  <c r="E36" i="4"/>
  <c r="D36" i="4"/>
  <c r="C36" i="4"/>
  <c r="F35" i="4"/>
  <c r="E35" i="4"/>
  <c r="D35" i="4"/>
  <c r="C35" i="4"/>
  <c r="F34" i="4"/>
  <c r="E34" i="4"/>
  <c r="D34" i="4"/>
  <c r="C34" i="4"/>
  <c r="F33" i="4"/>
  <c r="E33" i="4"/>
  <c r="D33" i="4"/>
  <c r="C33" i="4"/>
  <c r="F32" i="4"/>
  <c r="E32" i="4"/>
  <c r="D32" i="4"/>
  <c r="C32" i="4"/>
  <c r="F31" i="4"/>
  <c r="E31" i="4"/>
  <c r="D31" i="4"/>
  <c r="C31" i="4"/>
  <c r="F30" i="4"/>
  <c r="E30" i="4"/>
  <c r="D30" i="4"/>
  <c r="C30" i="4"/>
  <c r="F29" i="4"/>
  <c r="E29" i="4"/>
  <c r="D29" i="4"/>
  <c r="C29" i="4"/>
  <c r="F28" i="4"/>
  <c r="E28" i="4"/>
  <c r="D28" i="4"/>
  <c r="C28" i="4"/>
  <c r="F27" i="4"/>
  <c r="E27" i="4"/>
  <c r="D27" i="4"/>
  <c r="C27" i="4"/>
  <c r="F26" i="4"/>
  <c r="E26" i="4"/>
  <c r="D26" i="4"/>
  <c r="C26" i="4"/>
  <c r="F25" i="4"/>
  <c r="E25" i="4"/>
  <c r="D25" i="4"/>
  <c r="C25" i="4"/>
  <c r="F24" i="4"/>
  <c r="E24" i="4"/>
  <c r="D24" i="4"/>
  <c r="C24" i="4"/>
  <c r="F23" i="4"/>
  <c r="E23" i="4"/>
  <c r="D23" i="4"/>
  <c r="C23" i="4"/>
  <c r="F22" i="4"/>
  <c r="E22" i="4"/>
  <c r="D22" i="4"/>
  <c r="C22" i="4"/>
  <c r="F21" i="4"/>
  <c r="E21" i="4"/>
  <c r="D21" i="4"/>
  <c r="C21" i="4"/>
  <c r="F20" i="4"/>
  <c r="E20" i="4"/>
  <c r="D20" i="4"/>
  <c r="C20" i="4"/>
  <c r="F19" i="4"/>
  <c r="E19" i="4"/>
  <c r="D19" i="4"/>
  <c r="C19" i="4"/>
  <c r="F18" i="4"/>
  <c r="E18" i="4"/>
  <c r="D18" i="4"/>
  <c r="C18" i="4"/>
  <c r="F17" i="4"/>
  <c r="E17" i="4"/>
  <c r="D17" i="4"/>
  <c r="C17" i="4"/>
  <c r="F16" i="4"/>
  <c r="E16" i="4"/>
  <c r="D16" i="4"/>
  <c r="C16" i="4"/>
  <c r="F15" i="4"/>
  <c r="E15" i="4"/>
  <c r="D15" i="4"/>
  <c r="C15" i="4"/>
  <c r="F14" i="4"/>
  <c r="E14" i="4"/>
  <c r="D14" i="4"/>
  <c r="C14" i="4"/>
  <c r="F13" i="4"/>
  <c r="E13" i="4"/>
  <c r="D13" i="4"/>
  <c r="C13" i="4"/>
  <c r="F12" i="4"/>
  <c r="E12" i="4"/>
  <c r="D12" i="4"/>
  <c r="C12" i="4"/>
  <c r="F11" i="4"/>
  <c r="E11" i="4"/>
  <c r="D11" i="4"/>
  <c r="C11" i="4"/>
  <c r="F10" i="4"/>
  <c r="E10" i="4"/>
  <c r="D10" i="4"/>
  <c r="C10" i="4"/>
  <c r="F9" i="4"/>
  <c r="E9" i="4"/>
  <c r="D9" i="4"/>
  <c r="C9" i="4"/>
  <c r="F8" i="4"/>
  <c r="E8" i="4"/>
  <c r="D8" i="4"/>
  <c r="C8" i="4"/>
  <c r="F7" i="4"/>
  <c r="E7" i="4"/>
  <c r="D7" i="4"/>
  <c r="C7" i="4"/>
  <c r="F6" i="4"/>
  <c r="E6" i="4"/>
  <c r="D6" i="4"/>
  <c r="C6" i="4"/>
  <c r="E4" i="4"/>
  <c r="C4" i="4"/>
  <c r="H92" i="3"/>
  <c r="G92" i="3"/>
  <c r="F92" i="3"/>
  <c r="E92" i="3"/>
  <c r="D92" i="3"/>
  <c r="C92" i="3"/>
  <c r="H90" i="3"/>
  <c r="G90" i="3"/>
  <c r="F90" i="3"/>
  <c r="E90" i="3"/>
  <c r="D90" i="3"/>
  <c r="C90" i="3"/>
  <c r="H89" i="3"/>
  <c r="G89" i="3"/>
  <c r="F89" i="3"/>
  <c r="E89" i="3"/>
  <c r="D89" i="3"/>
  <c r="C89" i="3"/>
  <c r="H88" i="3"/>
  <c r="G88" i="3"/>
  <c r="F88" i="3"/>
  <c r="E88" i="3"/>
  <c r="D88" i="3"/>
  <c r="C88" i="3"/>
  <c r="H87" i="3"/>
  <c r="G87" i="3"/>
  <c r="F87" i="3"/>
  <c r="E87" i="3"/>
  <c r="D87" i="3"/>
  <c r="C87" i="3"/>
  <c r="H86" i="3"/>
  <c r="G86" i="3"/>
  <c r="F86" i="3"/>
  <c r="E86" i="3"/>
  <c r="D86" i="3"/>
  <c r="C86" i="3"/>
  <c r="H85" i="3"/>
  <c r="G85" i="3"/>
  <c r="F85" i="3"/>
  <c r="E85" i="3"/>
  <c r="D85" i="3"/>
  <c r="C85" i="3"/>
  <c r="H84" i="3"/>
  <c r="G84" i="3"/>
  <c r="F84" i="3"/>
  <c r="E84" i="3"/>
  <c r="D84" i="3"/>
  <c r="C84" i="3"/>
  <c r="H83" i="3"/>
  <c r="G83" i="3"/>
  <c r="F83" i="3"/>
  <c r="E83" i="3"/>
  <c r="D83" i="3"/>
  <c r="C83" i="3"/>
  <c r="H82" i="3"/>
  <c r="G82" i="3"/>
  <c r="F82" i="3"/>
  <c r="E82" i="3"/>
  <c r="D82" i="3"/>
  <c r="C82" i="3"/>
  <c r="H81" i="3"/>
  <c r="G81" i="3"/>
  <c r="F81" i="3"/>
  <c r="E81" i="3"/>
  <c r="D81" i="3"/>
  <c r="C81" i="3"/>
  <c r="H80" i="3"/>
  <c r="G80" i="3"/>
  <c r="F80" i="3"/>
  <c r="E80" i="3"/>
  <c r="D80" i="3"/>
  <c r="C80" i="3"/>
  <c r="H79" i="3"/>
  <c r="G79" i="3"/>
  <c r="F79" i="3"/>
  <c r="E79" i="3"/>
  <c r="D79" i="3"/>
  <c r="C79" i="3"/>
  <c r="H78" i="3"/>
  <c r="G78" i="3"/>
  <c r="F78" i="3"/>
  <c r="E78" i="3"/>
  <c r="D78" i="3"/>
  <c r="C78" i="3"/>
  <c r="H77" i="3"/>
  <c r="G77" i="3"/>
  <c r="F77" i="3"/>
  <c r="E77" i="3"/>
  <c r="D77" i="3"/>
  <c r="C77" i="3"/>
  <c r="H76" i="3"/>
  <c r="G76" i="3"/>
  <c r="F76" i="3"/>
  <c r="E76" i="3"/>
  <c r="D76" i="3"/>
  <c r="C76" i="3"/>
  <c r="H75" i="3"/>
  <c r="G75" i="3"/>
  <c r="F75" i="3"/>
  <c r="E75" i="3"/>
  <c r="D75" i="3"/>
  <c r="C75" i="3"/>
  <c r="H74" i="3"/>
  <c r="G74" i="3"/>
  <c r="F74" i="3"/>
  <c r="E74" i="3"/>
  <c r="D74" i="3"/>
  <c r="C74" i="3"/>
  <c r="H73" i="3"/>
  <c r="G73" i="3"/>
  <c r="F73" i="3"/>
  <c r="E73" i="3"/>
  <c r="D73" i="3"/>
  <c r="C73" i="3"/>
  <c r="H72" i="3"/>
  <c r="G72" i="3"/>
  <c r="F72" i="3"/>
  <c r="E72" i="3"/>
  <c r="D72" i="3"/>
  <c r="C72" i="3"/>
  <c r="H71" i="3"/>
  <c r="G71" i="3"/>
  <c r="F71" i="3"/>
  <c r="E71" i="3"/>
  <c r="D71" i="3"/>
  <c r="C71" i="3"/>
  <c r="H70" i="3"/>
  <c r="G70" i="3"/>
  <c r="F70" i="3"/>
  <c r="E70" i="3"/>
  <c r="D70" i="3"/>
  <c r="C70" i="3"/>
  <c r="H69" i="3"/>
  <c r="G69" i="3"/>
  <c r="F69" i="3"/>
  <c r="E69" i="3"/>
  <c r="D69" i="3"/>
  <c r="C69" i="3"/>
  <c r="H68" i="3"/>
  <c r="G68" i="3"/>
  <c r="F68" i="3"/>
  <c r="E68" i="3"/>
  <c r="D68" i="3"/>
  <c r="C68" i="3"/>
  <c r="H67" i="3"/>
  <c r="G67" i="3"/>
  <c r="F67" i="3"/>
  <c r="E67" i="3"/>
  <c r="D67" i="3"/>
  <c r="C67" i="3"/>
  <c r="H66" i="3"/>
  <c r="G66" i="3"/>
  <c r="F66" i="3"/>
  <c r="E66" i="3"/>
  <c r="D66" i="3"/>
  <c r="C66" i="3"/>
  <c r="H65" i="3"/>
  <c r="G65" i="3"/>
  <c r="F65" i="3"/>
  <c r="E65" i="3"/>
  <c r="D65" i="3"/>
  <c r="C65" i="3"/>
  <c r="H64" i="3"/>
  <c r="G64" i="3"/>
  <c r="F64" i="3"/>
  <c r="E64" i="3"/>
  <c r="D64" i="3"/>
  <c r="C64" i="3"/>
  <c r="H63" i="3"/>
  <c r="G63" i="3"/>
  <c r="F63" i="3"/>
  <c r="E63" i="3"/>
  <c r="D63" i="3"/>
  <c r="C63" i="3"/>
  <c r="H62" i="3"/>
  <c r="G62" i="3"/>
  <c r="F62" i="3"/>
  <c r="E62" i="3"/>
  <c r="D62" i="3"/>
  <c r="C62" i="3"/>
  <c r="H61" i="3"/>
  <c r="G61" i="3"/>
  <c r="F61" i="3"/>
  <c r="E61" i="3"/>
  <c r="D61" i="3"/>
  <c r="C61" i="3"/>
  <c r="H60" i="3"/>
  <c r="G60" i="3"/>
  <c r="F60" i="3"/>
  <c r="E60" i="3"/>
  <c r="D60" i="3"/>
  <c r="C60" i="3"/>
  <c r="H59" i="3"/>
  <c r="G59" i="3"/>
  <c r="F59" i="3"/>
  <c r="E59" i="3"/>
  <c r="D59" i="3"/>
  <c r="C59" i="3"/>
  <c r="H58" i="3"/>
  <c r="G58" i="3"/>
  <c r="F58" i="3"/>
  <c r="E58" i="3"/>
  <c r="D58" i="3"/>
  <c r="C58" i="3"/>
  <c r="H57" i="3"/>
  <c r="G57" i="3"/>
  <c r="F57" i="3"/>
  <c r="E57" i="3"/>
  <c r="D57" i="3"/>
  <c r="C57" i="3"/>
  <c r="H56" i="3"/>
  <c r="G56" i="3"/>
  <c r="F56" i="3"/>
  <c r="E56" i="3"/>
  <c r="D56" i="3"/>
  <c r="C56" i="3"/>
  <c r="H55" i="3"/>
  <c r="G55" i="3"/>
  <c r="F55" i="3"/>
  <c r="E55" i="3"/>
  <c r="D55" i="3"/>
  <c r="C55" i="3"/>
  <c r="H54" i="3"/>
  <c r="G54" i="3"/>
  <c r="F54" i="3"/>
  <c r="E54" i="3"/>
  <c r="D54" i="3"/>
  <c r="C54" i="3"/>
  <c r="H53" i="3"/>
  <c r="G53" i="3"/>
  <c r="F53" i="3"/>
  <c r="E53" i="3"/>
  <c r="D53" i="3"/>
  <c r="C53" i="3"/>
  <c r="H52" i="3"/>
  <c r="G52" i="3"/>
  <c r="F52" i="3"/>
  <c r="E52" i="3"/>
  <c r="D52" i="3"/>
  <c r="C52" i="3"/>
  <c r="H51" i="3"/>
  <c r="G51" i="3"/>
  <c r="F51" i="3"/>
  <c r="E51" i="3"/>
  <c r="D51" i="3"/>
  <c r="C51" i="3"/>
  <c r="H50" i="3"/>
  <c r="G50" i="3"/>
  <c r="F50" i="3"/>
  <c r="E50" i="3"/>
  <c r="D50" i="3"/>
  <c r="C50" i="3"/>
  <c r="H49" i="3"/>
  <c r="G49" i="3"/>
  <c r="F49" i="3"/>
  <c r="E49" i="3"/>
  <c r="D49" i="3"/>
  <c r="C49" i="3"/>
  <c r="H48" i="3"/>
  <c r="G48" i="3"/>
  <c r="F48" i="3"/>
  <c r="E48" i="3"/>
  <c r="D48" i="3"/>
  <c r="C48" i="3"/>
  <c r="H47" i="3"/>
  <c r="G47" i="3"/>
  <c r="F47" i="3"/>
  <c r="E47" i="3"/>
  <c r="D47" i="3"/>
  <c r="C47" i="3"/>
  <c r="H46" i="3"/>
  <c r="G46" i="3"/>
  <c r="F46" i="3"/>
  <c r="E46" i="3"/>
  <c r="D46" i="3"/>
  <c r="C46" i="3"/>
  <c r="H45" i="3"/>
  <c r="G45" i="3"/>
  <c r="F45" i="3"/>
  <c r="E45" i="3"/>
  <c r="D45" i="3"/>
  <c r="C45" i="3"/>
  <c r="H44" i="3"/>
  <c r="G44" i="3"/>
  <c r="F44" i="3"/>
  <c r="E44" i="3"/>
  <c r="D44" i="3"/>
  <c r="C44" i="3"/>
  <c r="H43" i="3"/>
  <c r="G43" i="3"/>
  <c r="F43" i="3"/>
  <c r="E43" i="3"/>
  <c r="D43" i="3"/>
  <c r="C43" i="3"/>
  <c r="H42" i="3"/>
  <c r="G42" i="3"/>
  <c r="F42" i="3"/>
  <c r="E42" i="3"/>
  <c r="D42" i="3"/>
  <c r="C42" i="3"/>
  <c r="H41" i="3"/>
  <c r="G41" i="3"/>
  <c r="F41" i="3"/>
  <c r="E41" i="3"/>
  <c r="D41" i="3"/>
  <c r="C41" i="3"/>
  <c r="H40" i="3"/>
  <c r="G40" i="3"/>
  <c r="F40" i="3"/>
  <c r="E40" i="3"/>
  <c r="D40" i="3"/>
  <c r="C40" i="3"/>
  <c r="H39" i="3"/>
  <c r="G39" i="3"/>
  <c r="F39" i="3"/>
  <c r="E39" i="3"/>
  <c r="D39" i="3"/>
  <c r="C39" i="3"/>
  <c r="H38" i="3"/>
  <c r="G38" i="3"/>
  <c r="F38" i="3"/>
  <c r="E38" i="3"/>
  <c r="D38" i="3"/>
  <c r="C38" i="3"/>
  <c r="H37" i="3"/>
  <c r="G37" i="3"/>
  <c r="F37" i="3"/>
  <c r="E37" i="3"/>
  <c r="D37" i="3"/>
  <c r="C37" i="3"/>
  <c r="H36" i="3"/>
  <c r="G36" i="3"/>
  <c r="F36" i="3"/>
  <c r="E36" i="3"/>
  <c r="D36" i="3"/>
  <c r="C36" i="3"/>
  <c r="H35" i="3"/>
  <c r="G35" i="3"/>
  <c r="F35" i="3"/>
  <c r="E35" i="3"/>
  <c r="D35" i="3"/>
  <c r="C35" i="3"/>
  <c r="H34" i="3"/>
  <c r="G34" i="3"/>
  <c r="F34" i="3"/>
  <c r="E34" i="3"/>
  <c r="D34" i="3"/>
  <c r="C34" i="3"/>
  <c r="H33" i="3"/>
  <c r="G33" i="3"/>
  <c r="F33" i="3"/>
  <c r="E33" i="3"/>
  <c r="D33" i="3"/>
  <c r="C33" i="3"/>
  <c r="H32" i="3"/>
  <c r="G32" i="3"/>
  <c r="F32" i="3"/>
  <c r="E32" i="3"/>
  <c r="D32" i="3"/>
  <c r="C32" i="3"/>
  <c r="H31" i="3"/>
  <c r="G31" i="3"/>
  <c r="F31" i="3"/>
  <c r="E31" i="3"/>
  <c r="D31" i="3"/>
  <c r="C31" i="3"/>
  <c r="H30" i="3"/>
  <c r="G30" i="3"/>
  <c r="F30" i="3"/>
  <c r="E30" i="3"/>
  <c r="D30" i="3"/>
  <c r="C30" i="3"/>
  <c r="H29" i="3"/>
  <c r="G29" i="3"/>
  <c r="F29" i="3"/>
  <c r="E29" i="3"/>
  <c r="D29" i="3"/>
  <c r="C29" i="3"/>
  <c r="H28" i="3"/>
  <c r="G28" i="3"/>
  <c r="F28" i="3"/>
  <c r="E28" i="3"/>
  <c r="D28" i="3"/>
  <c r="C28" i="3"/>
  <c r="H27" i="3"/>
  <c r="G27" i="3"/>
  <c r="F27" i="3"/>
  <c r="E27" i="3"/>
  <c r="D27" i="3"/>
  <c r="C27" i="3"/>
  <c r="H26" i="3"/>
  <c r="G26" i="3"/>
  <c r="F26" i="3"/>
  <c r="E26" i="3"/>
  <c r="D26" i="3"/>
  <c r="C26" i="3"/>
  <c r="H25" i="3"/>
  <c r="G25" i="3"/>
  <c r="F25" i="3"/>
  <c r="E25" i="3"/>
  <c r="D25" i="3"/>
  <c r="C25" i="3"/>
  <c r="H24" i="3"/>
  <c r="G24" i="3"/>
  <c r="F24" i="3"/>
  <c r="E24" i="3"/>
  <c r="D24" i="3"/>
  <c r="C24" i="3"/>
  <c r="H23" i="3"/>
  <c r="G23" i="3"/>
  <c r="F23" i="3"/>
  <c r="E23" i="3"/>
  <c r="D23" i="3"/>
  <c r="C23" i="3"/>
  <c r="H22" i="3"/>
  <c r="G22" i="3"/>
  <c r="F22" i="3"/>
  <c r="E22" i="3"/>
  <c r="D22" i="3"/>
  <c r="C22" i="3"/>
  <c r="H21" i="3"/>
  <c r="G21" i="3"/>
  <c r="F21" i="3"/>
  <c r="E21" i="3"/>
  <c r="D21" i="3"/>
  <c r="C21" i="3"/>
  <c r="H20" i="3"/>
  <c r="G20" i="3"/>
  <c r="F20" i="3"/>
  <c r="E20" i="3"/>
  <c r="D20" i="3"/>
  <c r="C20" i="3"/>
  <c r="H19" i="3"/>
  <c r="G19" i="3"/>
  <c r="F19" i="3"/>
  <c r="E19" i="3"/>
  <c r="D19" i="3"/>
  <c r="C19" i="3"/>
  <c r="H18" i="3"/>
  <c r="G18" i="3"/>
  <c r="F18" i="3"/>
  <c r="E18" i="3"/>
  <c r="D18" i="3"/>
  <c r="C18" i="3"/>
  <c r="H17" i="3"/>
  <c r="G17" i="3"/>
  <c r="F17" i="3"/>
  <c r="E17" i="3"/>
  <c r="D17" i="3"/>
  <c r="C17" i="3"/>
  <c r="H16" i="3"/>
  <c r="G16" i="3"/>
  <c r="F16" i="3"/>
  <c r="E16" i="3"/>
  <c r="D16" i="3"/>
  <c r="C16" i="3"/>
  <c r="H15" i="3"/>
  <c r="G15" i="3"/>
  <c r="F15" i="3"/>
  <c r="E15" i="3"/>
  <c r="D15" i="3"/>
  <c r="C15" i="3"/>
  <c r="H14" i="3"/>
  <c r="G14" i="3"/>
  <c r="F14" i="3"/>
  <c r="E14" i="3"/>
  <c r="D14" i="3"/>
  <c r="C14" i="3"/>
  <c r="H13" i="3"/>
  <c r="G13" i="3"/>
  <c r="F13" i="3"/>
  <c r="E13" i="3"/>
  <c r="D13" i="3"/>
  <c r="C13" i="3"/>
  <c r="H12" i="3"/>
  <c r="G12" i="3"/>
  <c r="F12" i="3"/>
  <c r="E12" i="3"/>
  <c r="D12" i="3"/>
  <c r="C12" i="3"/>
  <c r="H11" i="3"/>
  <c r="G11" i="3"/>
  <c r="F11" i="3"/>
  <c r="E11" i="3"/>
  <c r="D11" i="3"/>
  <c r="C11" i="3"/>
  <c r="H10" i="3"/>
  <c r="G10" i="3"/>
  <c r="F10" i="3"/>
  <c r="E10" i="3"/>
  <c r="D10" i="3"/>
  <c r="C10" i="3"/>
  <c r="H9" i="3"/>
  <c r="G9" i="3"/>
  <c r="F9" i="3"/>
  <c r="E9" i="3"/>
  <c r="D9" i="3"/>
  <c r="C9" i="3"/>
  <c r="H8" i="3"/>
  <c r="G8" i="3"/>
  <c r="F8" i="3"/>
  <c r="E8" i="3"/>
  <c r="D8" i="3"/>
  <c r="C8" i="3"/>
  <c r="H7" i="3"/>
  <c r="G7" i="3"/>
  <c r="F7" i="3"/>
  <c r="E7" i="3"/>
  <c r="D7" i="3"/>
  <c r="C7" i="3"/>
  <c r="H6" i="3"/>
  <c r="G6" i="3"/>
  <c r="F6" i="3"/>
  <c r="E6" i="3"/>
  <c r="D6" i="3"/>
  <c r="C6" i="3"/>
  <c r="G4" i="3"/>
  <c r="D4" i="3"/>
  <c r="C2" i="3"/>
  <c r="H60" i="2"/>
  <c r="G60" i="2"/>
  <c r="F60" i="2"/>
  <c r="E60" i="2"/>
  <c r="D60" i="2"/>
  <c r="C60" i="2"/>
  <c r="H58" i="2"/>
  <c r="G58" i="2"/>
  <c r="F58" i="2"/>
  <c r="E58" i="2"/>
  <c r="D58" i="2"/>
  <c r="C58" i="2"/>
  <c r="H57" i="2"/>
  <c r="G57" i="2"/>
  <c r="F57" i="2"/>
  <c r="E57" i="2"/>
  <c r="D57" i="2"/>
  <c r="C57" i="2"/>
  <c r="H56" i="2"/>
  <c r="G56" i="2"/>
  <c r="F56" i="2"/>
  <c r="E56" i="2"/>
  <c r="D56" i="2"/>
  <c r="C56" i="2"/>
  <c r="H55" i="2"/>
  <c r="G55" i="2"/>
  <c r="F55" i="2"/>
  <c r="E55" i="2"/>
  <c r="D55" i="2"/>
  <c r="C55" i="2"/>
  <c r="H54" i="2"/>
  <c r="G54" i="2"/>
  <c r="F54" i="2"/>
  <c r="E54" i="2"/>
  <c r="D54" i="2"/>
  <c r="C54" i="2"/>
  <c r="H53" i="2"/>
  <c r="G53" i="2"/>
  <c r="F53" i="2"/>
  <c r="E53" i="2"/>
  <c r="D53" i="2"/>
  <c r="C53" i="2"/>
  <c r="H52" i="2"/>
  <c r="G52" i="2"/>
  <c r="F52" i="2"/>
  <c r="E52" i="2"/>
  <c r="D52" i="2"/>
  <c r="C52" i="2"/>
  <c r="H51" i="2"/>
  <c r="G51" i="2"/>
  <c r="F51" i="2"/>
  <c r="E51" i="2"/>
  <c r="D51" i="2"/>
  <c r="C51" i="2"/>
  <c r="H50" i="2"/>
  <c r="G50" i="2"/>
  <c r="F50" i="2"/>
  <c r="E50" i="2"/>
  <c r="D50" i="2"/>
  <c r="C50" i="2"/>
  <c r="H49" i="2"/>
  <c r="G49" i="2"/>
  <c r="F49" i="2"/>
  <c r="E49" i="2"/>
  <c r="D49" i="2"/>
  <c r="C49" i="2"/>
  <c r="H48" i="2"/>
  <c r="G48" i="2"/>
  <c r="F48" i="2"/>
  <c r="E48" i="2"/>
  <c r="D48" i="2"/>
  <c r="C48" i="2"/>
  <c r="H47" i="2"/>
  <c r="G47" i="2"/>
  <c r="F47" i="2"/>
  <c r="E47" i="2"/>
  <c r="D47" i="2"/>
  <c r="C47" i="2"/>
  <c r="H46" i="2"/>
  <c r="G46" i="2"/>
  <c r="F46" i="2"/>
  <c r="E46" i="2"/>
  <c r="D46" i="2"/>
  <c r="C46" i="2"/>
  <c r="H45" i="2"/>
  <c r="G45" i="2"/>
  <c r="F45" i="2"/>
  <c r="E45" i="2"/>
  <c r="D45" i="2"/>
  <c r="C45" i="2"/>
  <c r="H44" i="2"/>
  <c r="G44" i="2"/>
  <c r="F44" i="2"/>
  <c r="E44" i="2"/>
  <c r="D44" i="2"/>
  <c r="C44" i="2"/>
  <c r="H43" i="2"/>
  <c r="G43" i="2"/>
  <c r="F43" i="2"/>
  <c r="E43" i="2"/>
  <c r="D43" i="2"/>
  <c r="C43" i="2"/>
  <c r="H42" i="2"/>
  <c r="G42" i="2"/>
  <c r="F42" i="2"/>
  <c r="E42" i="2"/>
  <c r="D42" i="2"/>
  <c r="C42" i="2"/>
  <c r="H41" i="2"/>
  <c r="G41" i="2"/>
  <c r="F41" i="2"/>
  <c r="E41" i="2"/>
  <c r="D41" i="2"/>
  <c r="C41" i="2"/>
  <c r="H40" i="2"/>
  <c r="G40" i="2"/>
  <c r="F40" i="2"/>
  <c r="E40" i="2"/>
  <c r="D40" i="2"/>
  <c r="C40" i="2"/>
  <c r="H39" i="2"/>
  <c r="G39" i="2"/>
  <c r="F39" i="2"/>
  <c r="E39" i="2"/>
  <c r="D39" i="2"/>
  <c r="C39" i="2"/>
  <c r="H38" i="2"/>
  <c r="G38" i="2"/>
  <c r="F38" i="2"/>
  <c r="E38" i="2"/>
  <c r="D38" i="2"/>
  <c r="C38" i="2"/>
  <c r="H37" i="2"/>
  <c r="G37" i="2"/>
  <c r="F37" i="2"/>
  <c r="E37" i="2"/>
  <c r="D37" i="2"/>
  <c r="C37" i="2"/>
  <c r="H36" i="2"/>
  <c r="G36" i="2"/>
  <c r="F36" i="2"/>
  <c r="E36" i="2"/>
  <c r="D36" i="2"/>
  <c r="C36" i="2"/>
  <c r="H35" i="2"/>
  <c r="G35" i="2"/>
  <c r="F35" i="2"/>
  <c r="E35" i="2"/>
  <c r="D35" i="2"/>
  <c r="C35" i="2"/>
  <c r="H34" i="2"/>
  <c r="G34" i="2"/>
  <c r="F34" i="2"/>
  <c r="E34" i="2"/>
  <c r="D34" i="2"/>
  <c r="C34" i="2"/>
  <c r="H33" i="2"/>
  <c r="G33" i="2"/>
  <c r="F33" i="2"/>
  <c r="E33" i="2"/>
  <c r="D33" i="2"/>
  <c r="C33" i="2"/>
  <c r="H32" i="2"/>
  <c r="G32" i="2"/>
  <c r="F32" i="2"/>
  <c r="E32" i="2"/>
  <c r="D32" i="2"/>
  <c r="C32" i="2"/>
  <c r="H31" i="2"/>
  <c r="G31" i="2"/>
  <c r="F31" i="2"/>
  <c r="E31" i="2"/>
  <c r="D31" i="2"/>
  <c r="C31" i="2"/>
  <c r="H30" i="2"/>
  <c r="G30" i="2"/>
  <c r="F30" i="2"/>
  <c r="E30" i="2"/>
  <c r="D30" i="2"/>
  <c r="C30" i="2"/>
  <c r="H29" i="2"/>
  <c r="G29" i="2"/>
  <c r="F29" i="2"/>
  <c r="E29" i="2"/>
  <c r="D29" i="2"/>
  <c r="C29" i="2"/>
  <c r="H28" i="2"/>
  <c r="G28" i="2"/>
  <c r="F28" i="2"/>
  <c r="E28" i="2"/>
  <c r="D28" i="2"/>
  <c r="C28" i="2"/>
  <c r="H27" i="2"/>
  <c r="G27" i="2"/>
  <c r="F27" i="2"/>
  <c r="E27" i="2"/>
  <c r="D27" i="2"/>
  <c r="C27" i="2"/>
  <c r="H26" i="2"/>
  <c r="G26" i="2"/>
  <c r="F26" i="2"/>
  <c r="E26" i="2"/>
  <c r="D26" i="2"/>
  <c r="C26" i="2"/>
  <c r="H25" i="2"/>
  <c r="G25" i="2"/>
  <c r="F25" i="2"/>
  <c r="E25" i="2"/>
  <c r="D25" i="2"/>
  <c r="C25" i="2"/>
  <c r="H24" i="2"/>
  <c r="G24" i="2"/>
  <c r="F24" i="2"/>
  <c r="E24" i="2"/>
  <c r="D24" i="2"/>
  <c r="C24" i="2"/>
  <c r="H23" i="2"/>
  <c r="G23" i="2"/>
  <c r="F23" i="2"/>
  <c r="E23" i="2"/>
  <c r="D23" i="2"/>
  <c r="C23" i="2"/>
  <c r="H22" i="2"/>
  <c r="G22" i="2"/>
  <c r="F22" i="2"/>
  <c r="E22" i="2"/>
  <c r="D22" i="2"/>
  <c r="C22" i="2"/>
  <c r="H21" i="2"/>
  <c r="G21" i="2"/>
  <c r="F21" i="2"/>
  <c r="E21" i="2"/>
  <c r="D21" i="2"/>
  <c r="C21" i="2"/>
  <c r="H20" i="2"/>
  <c r="G20" i="2"/>
  <c r="F20" i="2"/>
  <c r="E20" i="2"/>
  <c r="D20" i="2"/>
  <c r="C20" i="2"/>
  <c r="H19" i="2"/>
  <c r="G19" i="2"/>
  <c r="F19" i="2"/>
  <c r="E19" i="2"/>
  <c r="D19" i="2"/>
  <c r="C19" i="2"/>
  <c r="H18" i="2"/>
  <c r="G18" i="2"/>
  <c r="F18" i="2"/>
  <c r="E18" i="2"/>
  <c r="D18" i="2"/>
  <c r="C18" i="2"/>
  <c r="H17" i="2"/>
  <c r="G17" i="2"/>
  <c r="F17" i="2"/>
  <c r="E17" i="2"/>
  <c r="D17" i="2"/>
  <c r="C17" i="2"/>
  <c r="H16" i="2"/>
  <c r="G16" i="2"/>
  <c r="F16" i="2"/>
  <c r="E16" i="2"/>
  <c r="D16" i="2"/>
  <c r="C16" i="2"/>
  <c r="H15" i="2"/>
  <c r="G15" i="2"/>
  <c r="F15" i="2"/>
  <c r="E15" i="2"/>
  <c r="D15" i="2"/>
  <c r="C15" i="2"/>
  <c r="H14" i="2"/>
  <c r="G14" i="2"/>
  <c r="F14" i="2"/>
  <c r="E14" i="2"/>
  <c r="D14" i="2"/>
  <c r="C14" i="2"/>
  <c r="H13" i="2"/>
  <c r="G13" i="2"/>
  <c r="F13" i="2"/>
  <c r="E13" i="2"/>
  <c r="D13" i="2"/>
  <c r="C13" i="2"/>
  <c r="H12" i="2"/>
  <c r="G12" i="2"/>
  <c r="F12" i="2"/>
  <c r="E12" i="2"/>
  <c r="D12" i="2"/>
  <c r="C12" i="2"/>
  <c r="H11" i="2"/>
  <c r="G11" i="2"/>
  <c r="F11" i="2"/>
  <c r="E11" i="2"/>
  <c r="D11" i="2"/>
  <c r="C11" i="2"/>
  <c r="H10" i="2"/>
  <c r="G10" i="2"/>
  <c r="F10" i="2"/>
  <c r="E10" i="2"/>
  <c r="D10" i="2"/>
  <c r="C10" i="2"/>
  <c r="H9" i="2"/>
  <c r="G9" i="2"/>
  <c r="F9" i="2"/>
  <c r="E9" i="2"/>
  <c r="D9" i="2"/>
  <c r="C9" i="2"/>
  <c r="H8" i="2"/>
  <c r="G8" i="2"/>
  <c r="F8" i="2"/>
  <c r="E8" i="2"/>
  <c r="D8" i="2"/>
  <c r="C8" i="2"/>
  <c r="G6" i="2"/>
  <c r="D6" i="2"/>
  <c r="C4" i="2"/>
  <c r="H70" i="1"/>
  <c r="G70" i="1"/>
  <c r="F70" i="1"/>
  <c r="D70" i="1"/>
  <c r="C70" i="1"/>
  <c r="E70" i="1" s="1"/>
  <c r="G68" i="1"/>
  <c r="F68" i="1"/>
  <c r="H68" i="1" s="1"/>
  <c r="E68" i="1"/>
  <c r="D68" i="1"/>
  <c r="C68" i="1"/>
  <c r="G67" i="1"/>
  <c r="H67" i="1" s="1"/>
  <c r="F67" i="1"/>
  <c r="D67" i="1"/>
  <c r="C67" i="1"/>
  <c r="E67" i="1" s="1"/>
  <c r="G66" i="1"/>
  <c r="F66" i="1"/>
  <c r="H66" i="1" s="1"/>
  <c r="E66" i="1"/>
  <c r="D66" i="1"/>
  <c r="C66" i="1"/>
  <c r="G65" i="1"/>
  <c r="H65" i="1" s="1"/>
  <c r="F65" i="1"/>
  <c r="D65" i="1"/>
  <c r="C65" i="1"/>
  <c r="E65" i="1" s="1"/>
  <c r="G64" i="1"/>
  <c r="F64" i="1"/>
  <c r="H64" i="1" s="1"/>
  <c r="E64" i="1"/>
  <c r="D64" i="1"/>
  <c r="C64" i="1"/>
  <c r="G63" i="1"/>
  <c r="H63" i="1" s="1"/>
  <c r="F63" i="1"/>
  <c r="D63" i="1"/>
  <c r="C63" i="1"/>
  <c r="E63" i="1" s="1"/>
  <c r="G62" i="1"/>
  <c r="F62" i="1"/>
  <c r="H62" i="1" s="1"/>
  <c r="E62" i="1"/>
  <c r="D62" i="1"/>
  <c r="C62" i="1"/>
  <c r="G61" i="1"/>
  <c r="H61" i="1" s="1"/>
  <c r="F61" i="1"/>
  <c r="D61" i="1"/>
  <c r="C61" i="1"/>
  <c r="E61" i="1" s="1"/>
  <c r="G60" i="1"/>
  <c r="F60" i="1"/>
  <c r="H60" i="1" s="1"/>
  <c r="E60" i="1"/>
  <c r="D60" i="1"/>
  <c r="C60" i="1"/>
  <c r="G59" i="1"/>
  <c r="H59" i="1" s="1"/>
  <c r="F59" i="1"/>
  <c r="D59" i="1"/>
  <c r="C59" i="1"/>
  <c r="E59" i="1" s="1"/>
  <c r="G58" i="1"/>
  <c r="F58" i="1"/>
  <c r="H58" i="1" s="1"/>
  <c r="E58" i="1"/>
  <c r="D58" i="1"/>
  <c r="C58" i="1"/>
  <c r="G57" i="1"/>
  <c r="H57" i="1" s="1"/>
  <c r="F57" i="1"/>
  <c r="D57" i="1"/>
  <c r="C57" i="1"/>
  <c r="E57" i="1" s="1"/>
  <c r="G56" i="1"/>
  <c r="F56" i="1"/>
  <c r="H56" i="1" s="1"/>
  <c r="E56" i="1"/>
  <c r="D56" i="1"/>
  <c r="C56" i="1"/>
  <c r="G55" i="1"/>
  <c r="H55" i="1" s="1"/>
  <c r="F55" i="1"/>
  <c r="D55" i="1"/>
  <c r="C55" i="1"/>
  <c r="E55" i="1" s="1"/>
  <c r="G54" i="1"/>
  <c r="F54" i="1"/>
  <c r="H54" i="1" s="1"/>
  <c r="E54" i="1"/>
  <c r="D54" i="1"/>
  <c r="C54" i="1"/>
  <c r="G53" i="1"/>
  <c r="H53" i="1" s="1"/>
  <c r="F53" i="1"/>
  <c r="D53" i="1"/>
  <c r="C53" i="1"/>
  <c r="E53" i="1" s="1"/>
  <c r="G52" i="1"/>
  <c r="F52" i="1"/>
  <c r="H52" i="1" s="1"/>
  <c r="E52" i="1"/>
  <c r="D52" i="1"/>
  <c r="C52" i="1"/>
  <c r="G51" i="1"/>
  <c r="H51" i="1" s="1"/>
  <c r="F51" i="1"/>
  <c r="D51" i="1"/>
  <c r="C51" i="1"/>
  <c r="E51" i="1" s="1"/>
  <c r="G50" i="1"/>
  <c r="F50" i="1"/>
  <c r="H50" i="1" s="1"/>
  <c r="E50" i="1"/>
  <c r="D50" i="1"/>
  <c r="C50" i="1"/>
  <c r="G49" i="1"/>
  <c r="H49" i="1" s="1"/>
  <c r="F49" i="1"/>
  <c r="D49" i="1"/>
  <c r="C49" i="1"/>
  <c r="E49" i="1" s="1"/>
  <c r="G48" i="1"/>
  <c r="F48" i="1"/>
  <c r="H48" i="1" s="1"/>
  <c r="E48" i="1"/>
  <c r="D48" i="1"/>
  <c r="C48" i="1"/>
  <c r="G47" i="1"/>
  <c r="H47" i="1" s="1"/>
  <c r="F47" i="1"/>
  <c r="D47" i="1"/>
  <c r="C47" i="1"/>
  <c r="E47" i="1" s="1"/>
  <c r="G46" i="1"/>
  <c r="F46" i="1"/>
  <c r="H46" i="1" s="1"/>
  <c r="E46" i="1"/>
  <c r="D46" i="1"/>
  <c r="C46" i="1"/>
  <c r="G45" i="1"/>
  <c r="H45" i="1" s="1"/>
  <c r="F45" i="1"/>
  <c r="D45" i="1"/>
  <c r="C45" i="1"/>
  <c r="E45" i="1" s="1"/>
  <c r="G44" i="1"/>
  <c r="F44" i="1"/>
  <c r="H44" i="1" s="1"/>
  <c r="E44" i="1"/>
  <c r="D44" i="1"/>
  <c r="C44" i="1"/>
  <c r="G43" i="1"/>
  <c r="D43" i="1"/>
  <c r="C43" i="1"/>
  <c r="E43" i="1" s="1"/>
  <c r="G42" i="1"/>
  <c r="F42" i="1"/>
  <c r="H42" i="1" s="1"/>
  <c r="E42" i="1"/>
  <c r="D42" i="1"/>
  <c r="C42" i="1"/>
  <c r="G41" i="1"/>
  <c r="H41" i="1" s="1"/>
  <c r="F41" i="1"/>
  <c r="D41" i="1"/>
  <c r="C41" i="1"/>
  <c r="E41" i="1" s="1"/>
  <c r="G40" i="1"/>
  <c r="F40" i="1"/>
  <c r="H40" i="1" s="1"/>
  <c r="E40" i="1"/>
  <c r="D40" i="1"/>
  <c r="C40" i="1"/>
  <c r="G39" i="1"/>
  <c r="H39" i="1" s="1"/>
  <c r="F39" i="1"/>
  <c r="D39" i="1"/>
  <c r="C39" i="1"/>
  <c r="E39" i="1" s="1"/>
  <c r="G38" i="1"/>
  <c r="F38" i="1"/>
  <c r="H38" i="1" s="1"/>
  <c r="E38" i="1"/>
  <c r="D38" i="1"/>
  <c r="C38" i="1"/>
  <c r="G37" i="1"/>
  <c r="H37" i="1" s="1"/>
  <c r="F37" i="1"/>
  <c r="D37" i="1"/>
  <c r="C37" i="1"/>
  <c r="E37" i="1" s="1"/>
  <c r="G36" i="1"/>
  <c r="F36" i="1"/>
  <c r="H36" i="1" s="1"/>
  <c r="E36" i="1"/>
  <c r="D36" i="1"/>
  <c r="C36" i="1"/>
  <c r="G35" i="1"/>
  <c r="H35" i="1" s="1"/>
  <c r="F35" i="1"/>
  <c r="D35" i="1"/>
  <c r="C35" i="1"/>
  <c r="E35" i="1" s="1"/>
  <c r="G34" i="1"/>
  <c r="F34" i="1"/>
  <c r="H34" i="1" s="1"/>
  <c r="E34" i="1"/>
  <c r="D34" i="1"/>
  <c r="C34" i="1"/>
  <c r="G33" i="1"/>
  <c r="H33" i="1" s="1"/>
  <c r="F33" i="1"/>
  <c r="D33" i="1"/>
  <c r="C33" i="1"/>
  <c r="E33" i="1" s="1"/>
  <c r="G32" i="1"/>
  <c r="F32" i="1"/>
  <c r="H32" i="1" s="1"/>
  <c r="E32" i="1"/>
  <c r="D32" i="1"/>
  <c r="C32" i="1"/>
  <c r="G31" i="1"/>
  <c r="H31" i="1" s="1"/>
  <c r="F31" i="1"/>
  <c r="D31" i="1"/>
  <c r="C31" i="1"/>
  <c r="E31" i="1" s="1"/>
  <c r="G30" i="1"/>
  <c r="F30" i="1"/>
  <c r="H30" i="1" s="1"/>
  <c r="E30" i="1"/>
  <c r="D30" i="1"/>
  <c r="C30" i="1"/>
  <c r="G29" i="1"/>
  <c r="H29" i="1" s="1"/>
  <c r="F29" i="1"/>
  <c r="D29" i="1"/>
  <c r="C29" i="1"/>
  <c r="E29" i="1" s="1"/>
  <c r="G28" i="1"/>
  <c r="F28" i="1"/>
  <c r="H28" i="1" s="1"/>
  <c r="E28" i="1"/>
  <c r="D28" i="1"/>
  <c r="C28" i="1"/>
  <c r="G27" i="1"/>
  <c r="H27" i="1" s="1"/>
  <c r="F27" i="1"/>
  <c r="D27" i="1"/>
  <c r="C27" i="1"/>
  <c r="E27" i="1" s="1"/>
  <c r="G26" i="1"/>
  <c r="F26" i="1"/>
  <c r="H26" i="1" s="1"/>
  <c r="E26" i="1"/>
  <c r="D26" i="1"/>
  <c r="C26" i="1"/>
  <c r="G25" i="1"/>
  <c r="H25" i="1" s="1"/>
  <c r="F25" i="1"/>
  <c r="D25" i="1"/>
  <c r="C25" i="1"/>
  <c r="E25" i="1" s="1"/>
  <c r="G24" i="1"/>
  <c r="F24" i="1"/>
  <c r="H24" i="1" s="1"/>
  <c r="E24" i="1"/>
  <c r="D24" i="1"/>
  <c r="C24" i="1"/>
  <c r="G23" i="1"/>
  <c r="H23" i="1" s="1"/>
  <c r="F23" i="1"/>
  <c r="D23" i="1"/>
  <c r="C23" i="1"/>
  <c r="E23" i="1" s="1"/>
  <c r="G22" i="1"/>
  <c r="F22" i="1"/>
  <c r="H22" i="1" s="1"/>
  <c r="E22" i="1"/>
  <c r="D22" i="1"/>
  <c r="C22" i="1"/>
  <c r="G21" i="1"/>
  <c r="H21" i="1" s="1"/>
  <c r="F21" i="1"/>
  <c r="D21" i="1"/>
  <c r="C21" i="1"/>
  <c r="E21" i="1" s="1"/>
  <c r="G20" i="1"/>
  <c r="F20" i="1"/>
  <c r="H20" i="1" s="1"/>
  <c r="E20" i="1"/>
  <c r="D20" i="1"/>
  <c r="C20" i="1"/>
  <c r="G19" i="1"/>
  <c r="H19" i="1" s="1"/>
  <c r="F19" i="1"/>
  <c r="D19" i="1"/>
  <c r="C19" i="1"/>
  <c r="E19" i="1" s="1"/>
  <c r="G18" i="1"/>
  <c r="F18" i="1"/>
  <c r="H18" i="1" s="1"/>
  <c r="E18" i="1"/>
  <c r="D18" i="1"/>
  <c r="C18" i="1"/>
  <c r="G17" i="1"/>
  <c r="H17" i="1" s="1"/>
  <c r="F17" i="1"/>
  <c r="D17" i="1"/>
  <c r="C17" i="1"/>
  <c r="E17" i="1" s="1"/>
  <c r="G16" i="1"/>
  <c r="F16" i="1"/>
  <c r="H16" i="1" s="1"/>
  <c r="E16" i="1"/>
  <c r="D16" i="1"/>
  <c r="C16" i="1"/>
  <c r="G15" i="1"/>
  <c r="H15" i="1" s="1"/>
  <c r="F15" i="1"/>
  <c r="D15" i="1"/>
  <c r="C15" i="1"/>
  <c r="E15" i="1" s="1"/>
  <c r="G14" i="1"/>
  <c r="F14" i="1"/>
  <c r="H14" i="1" s="1"/>
  <c r="E14" i="1"/>
  <c r="D14" i="1"/>
  <c r="C14" i="1"/>
  <c r="G13" i="1"/>
  <c r="H13" i="1" s="1"/>
  <c r="F13" i="1"/>
  <c r="D13" i="1"/>
  <c r="C13" i="1"/>
  <c r="E13" i="1" s="1"/>
  <c r="G12" i="1"/>
  <c r="F12" i="1"/>
  <c r="H12" i="1" s="1"/>
  <c r="E12" i="1"/>
  <c r="D12" i="1"/>
  <c r="C12" i="1"/>
  <c r="G11" i="1"/>
  <c r="H11" i="1" s="1"/>
  <c r="F11" i="1"/>
  <c r="D11" i="1"/>
  <c r="C11" i="1"/>
  <c r="E11" i="1" s="1"/>
  <c r="G10" i="1"/>
  <c r="F10" i="1"/>
  <c r="H10" i="1" s="1"/>
  <c r="E10" i="1"/>
  <c r="D10" i="1"/>
  <c r="C10" i="1"/>
  <c r="G9" i="1"/>
  <c r="H9" i="1" s="1"/>
  <c r="F9" i="1"/>
  <c r="D9" i="1"/>
  <c r="C9" i="1"/>
  <c r="E9" i="1" s="1"/>
  <c r="G8" i="1"/>
  <c r="F8" i="1"/>
  <c r="H8" i="1" s="1"/>
  <c r="E8" i="1"/>
  <c r="D8" i="1"/>
  <c r="C8" i="1"/>
  <c r="G6" i="1"/>
  <c r="D6" i="1"/>
  <c r="F43" i="1" l="1"/>
  <c r="H43" i="1" s="1"/>
</calcChain>
</file>

<file path=xl/comments1.xml><?xml version="1.0" encoding="utf-8"?>
<comments xmlns="http://schemas.openxmlformats.org/spreadsheetml/2006/main">
  <authors>
    <author>gkilinc</author>
  </authors>
  <commentList>
    <comment ref="C8" authorId="0" shapeId="0">
      <text>
        <r>
          <rPr>
            <b/>
            <sz val="8"/>
            <color indexed="81"/>
            <rFont val="Tahoma"/>
            <family val="2"/>
            <charset val="162"/>
          </rPr>
          <t>BEGIN</t>
        </r>
      </text>
    </comment>
    <comment ref="F8" authorId="0" shapeId="0">
      <text>
        <r>
          <rPr>
            <b/>
            <sz val="8"/>
            <color indexed="81"/>
            <rFont val="Tahoma"/>
            <family val="2"/>
            <charset val="162"/>
          </rPr>
          <t>BEGIN</t>
        </r>
      </text>
    </comment>
    <comment ref="E70" authorId="0" shapeId="0">
      <text>
        <r>
          <rPr>
            <b/>
            <sz val="8"/>
            <color indexed="81"/>
            <rFont val="Tahoma"/>
            <family val="2"/>
            <charset val="162"/>
          </rPr>
          <t>END</t>
        </r>
      </text>
    </comment>
    <comment ref="H70" authorId="0" shapeId="0">
      <text>
        <r>
          <rPr>
            <b/>
            <sz val="8"/>
            <color indexed="81"/>
            <rFont val="Tahoma"/>
            <family val="2"/>
            <charset val="162"/>
          </rPr>
          <t>END</t>
        </r>
      </text>
    </comment>
  </commentList>
</comments>
</file>

<file path=xl/sharedStrings.xml><?xml version="1.0" encoding="utf-8"?>
<sst xmlns="http://schemas.openxmlformats.org/spreadsheetml/2006/main" count="305" uniqueCount="278">
  <si>
    <t>THOUSAND TURKISH LIRA</t>
  </si>
  <si>
    <t>CURRENT PERIOD</t>
  </si>
  <si>
    <t>PRIOR PERIOD</t>
  </si>
  <si>
    <t>ASSETS</t>
  </si>
  <si>
    <t>Disc.</t>
  </si>
  <si>
    <t>TC</t>
  </si>
  <si>
    <t>FC</t>
  </si>
  <si>
    <t>Total</t>
  </si>
  <si>
    <t>TOTAL ASSETS</t>
  </si>
  <si>
    <t>I. DEPOSITS</t>
  </si>
  <si>
    <t>XVI. SHAREHOLDERS` EQUITY</t>
  </si>
  <si>
    <t>16.1.Paid-in capital</t>
  </si>
  <si>
    <t>16.2.2.Share cancellation profits</t>
  </si>
  <si>
    <t>A. OFF BALANCE SHEET COMMITMENTS</t>
  </si>
  <si>
    <t>I. GUARANTEES AND WARRANTIES</t>
  </si>
  <si>
    <t>1.1.Letters of guarantee</t>
  </si>
  <si>
    <t xml:space="preserve">1.1.1.Guarantees subject to State Tender Law </t>
  </si>
  <si>
    <t>1.1.2.Guarantees given for foreign trade operations</t>
  </si>
  <si>
    <t>1.1.3.Other letters of guarantee</t>
  </si>
  <si>
    <t>1.2.Bank acceptances</t>
  </si>
  <si>
    <t>1.2.1.Import letter of acceptance</t>
  </si>
  <si>
    <t>1.2.2.Other bank acceptances</t>
  </si>
  <si>
    <t>1.3.Letters of credit</t>
  </si>
  <si>
    <t>1.3.1.Documentary letters of credit</t>
  </si>
  <si>
    <t>1.3.2.Other letters of credit</t>
  </si>
  <si>
    <t>1.4.Prefinancing given as guarantee</t>
  </si>
  <si>
    <t>1.5.Endorsements</t>
  </si>
  <si>
    <t>1.5.1.Endorsements to the Central Bank of Turkey</t>
  </si>
  <si>
    <t>1.5.2.Other endorsements</t>
  </si>
  <si>
    <t>1.7.Factoring guarantees</t>
  </si>
  <si>
    <t>1.8.Other guarantees</t>
  </si>
  <si>
    <t>1.9.Other warrantees</t>
  </si>
  <si>
    <t>II. COMMITMENTS</t>
  </si>
  <si>
    <t>2.1.Irrevocable commitments</t>
  </si>
  <si>
    <t>2.1.1.Asset purchase and sales commitments</t>
  </si>
  <si>
    <t>2.1.2.Deposit purchase and sales commitments</t>
  </si>
  <si>
    <t>2.1.3.Share capital commitment to associates and subsidiaries</t>
  </si>
  <si>
    <t>2.1.4.Loan granting commitments</t>
  </si>
  <si>
    <t>2.1.5.Securities issue brokerage commitments</t>
  </si>
  <si>
    <t>2.1.8.Tax and fund liabilities from export commitments</t>
  </si>
  <si>
    <t>2.1.9.Commitments for credit card expenditure limits</t>
  </si>
  <si>
    <t>2.1.10.Commitments for credit cards and banking services promotions</t>
  </si>
  <si>
    <t>2.1.13.Other irrevocable commitments</t>
  </si>
  <si>
    <t>2.2.Revocable commitments</t>
  </si>
  <si>
    <t>2.2.1.Revocable loan granting commitments</t>
  </si>
  <si>
    <t>2.2.2.Other revocable commitments</t>
  </si>
  <si>
    <t>III. DERIVATIVE FINANCIAL INSTRUMENTS</t>
  </si>
  <si>
    <t>3.1.Derivative financial instruments held for hedging</t>
  </si>
  <si>
    <t>3.1.1.Fair value hedges</t>
  </si>
  <si>
    <t>3.1.2.Cash flow hedges</t>
  </si>
  <si>
    <t>3.1.3.Hedges for investments made in foreign countries</t>
  </si>
  <si>
    <t>3.2.Trading transactions</t>
  </si>
  <si>
    <t>3.2.5.Interest rate futures</t>
  </si>
  <si>
    <t>3.2.6.Other</t>
  </si>
  <si>
    <t>B. CUSTODY AND PLEDGED SECURITIES (IV+V+VI)</t>
  </si>
  <si>
    <t>IV. ITEMS HELD IN CUSTODY</t>
  </si>
  <si>
    <t>4.1.Assets under management</t>
  </si>
  <si>
    <t>4.3.Checks received for collection</t>
  </si>
  <si>
    <t>4.4.Commercial notes received for collection</t>
  </si>
  <si>
    <t>4.5.Other assets received for collection</t>
  </si>
  <si>
    <t>4.7.Other items under custody</t>
  </si>
  <si>
    <t>4.8.Custodians</t>
  </si>
  <si>
    <t>V. PLEDGED ITEMS</t>
  </si>
  <si>
    <t>5.1.Marketable securities</t>
  </si>
  <si>
    <t>5.2.Guarantee notes</t>
  </si>
  <si>
    <t>5.3.Commodity</t>
  </si>
  <si>
    <t>5.5.Immovables</t>
  </si>
  <si>
    <t>5.6.Other pledged items</t>
  </si>
  <si>
    <t>TOTAL OFF BALANCE SHEET COMMITMENTS</t>
  </si>
  <si>
    <t>INCOME STATEMENT</t>
  </si>
  <si>
    <t>I. INTEREST INCOME</t>
  </si>
  <si>
    <t>1.1.Interest on loans</t>
  </si>
  <si>
    <t>1.2.Interest received from reserve deposits</t>
  </si>
  <si>
    <t>1.3.Interest received from banks</t>
  </si>
  <si>
    <t>1.4.Interest received from  money market transactions</t>
  </si>
  <si>
    <t>1.5.Interest received from marketable securities portfolio</t>
  </si>
  <si>
    <t>1.6.Finance lease income</t>
  </si>
  <si>
    <t>1.7.Other interest income</t>
  </si>
  <si>
    <t>2.1.Interest on deposits</t>
  </si>
  <si>
    <t>2.2.Interest on funds borrowed</t>
  </si>
  <si>
    <t>2.3.Interest on money market transactions</t>
  </si>
  <si>
    <t>2.4.Interest on securities issued</t>
  </si>
  <si>
    <t>III. NET INTEREST INCOME/EXPENSE  (I - II)</t>
  </si>
  <si>
    <t>IV. NET FEES AND COMMISSIONS INCOME/EXPENSES</t>
  </si>
  <si>
    <t>4.1.Fees and commissions received</t>
  </si>
  <si>
    <t>4.1.1.Non-cash loans</t>
  </si>
  <si>
    <t>4.1.2.Other</t>
  </si>
  <si>
    <t>4.2.Fees and commissions paid</t>
  </si>
  <si>
    <t>4.2.1.Non-cash loans</t>
  </si>
  <si>
    <t>4.2.2.Other</t>
  </si>
  <si>
    <t>TÜRKİYE VAKIFLAR BANKASI T.A.O. BANK ONLY BALANCE SHEET (Statement of Financial Position)</t>
  </si>
  <si>
    <t>I. FINANCIAL ASSETS (Net)</t>
  </si>
  <si>
    <t>1.1.Cash and cash equivalents</t>
  </si>
  <si>
    <t>1.1.1.Cash and balances at Central Bank</t>
  </si>
  <si>
    <t>1.1.2.Banks</t>
  </si>
  <si>
    <t>1.1.3.Receivables from Money Markets</t>
  </si>
  <si>
    <t>1.2.Financial assets at fair value through profit or loss</t>
  </si>
  <si>
    <t>1.2.1.Public debt securities</t>
  </si>
  <si>
    <t>1.2.2.Equity instruments</t>
  </si>
  <si>
    <t>1.2.3.Other financial assets</t>
  </si>
  <si>
    <t>1.3.Financial assets at fair value through other comprehensive income</t>
  </si>
  <si>
    <t>1.3.1.Public debt securities</t>
  </si>
  <si>
    <t>1.3.2.Equity instruments</t>
  </si>
  <si>
    <t>1.3.3.Other financial assets</t>
  </si>
  <si>
    <t>1.4.Financial assets measured at amortised cost</t>
  </si>
  <si>
    <t>1.4.1.Public debt securities</t>
  </si>
  <si>
    <t>1.4.2.Other financial assets</t>
  </si>
  <si>
    <t>1.5.Derivative financial assets</t>
  </si>
  <si>
    <t>1.5.1.Derivative financial assets at fair value through profit or loss</t>
  </si>
  <si>
    <t>1.5.2.Derivative financial assets at fair value through other comprehensive income</t>
  </si>
  <si>
    <r>
      <t xml:space="preserve">1.6.Non-performing financial assets </t>
    </r>
    <r>
      <rPr>
        <b/>
        <i/>
        <sz val="9"/>
        <rFont val="Arial"/>
        <family val="2"/>
        <charset val="162"/>
      </rPr>
      <t>(Filled only by banks that apply "TFRS 9 Impairment Model"</t>
    </r>
    <r>
      <rPr>
        <b/>
        <sz val="11"/>
        <rFont val="Arial"/>
        <family val="2"/>
        <charset val="162"/>
      </rPr>
      <t>)</t>
    </r>
  </si>
  <si>
    <r>
      <t xml:space="preserve">1.7. Allowance for expected credit losses (-) </t>
    </r>
    <r>
      <rPr>
        <b/>
        <i/>
        <sz val="9"/>
        <rFont val="Arial"/>
        <family val="2"/>
        <charset val="162"/>
      </rPr>
      <t>(Filled only by banks that apply "TFRS 9 Impairment Model")</t>
    </r>
  </si>
  <si>
    <t>II. LOANS (Net)</t>
  </si>
  <si>
    <t>2.1.Loans</t>
  </si>
  <si>
    <t>2.1.1.Loans measured at amortised cost</t>
  </si>
  <si>
    <t xml:space="preserve">2.1.2.Loans at fair value through profit or loss </t>
  </si>
  <si>
    <t>2.1.3.Loans at fair value through other comprehensive income</t>
  </si>
  <si>
    <t>2.2.Receivables from leasing transactions</t>
  </si>
  <si>
    <t>2.2.1.Finance lease receivables</t>
  </si>
  <si>
    <t>2.2.2.Operational lease receivables</t>
  </si>
  <si>
    <t>2.2.3.Unearned income ( - )</t>
  </si>
  <si>
    <t>2.3.Factoring receivables</t>
  </si>
  <si>
    <t>2.3.1.Factoring receivables measured at amortised cost</t>
  </si>
  <si>
    <t>2.3.2.Factoring receivables at fair value through profit or loss</t>
  </si>
  <si>
    <t>2.3.3.Factoring receivables at fair value through other comprehensive income</t>
  </si>
  <si>
    <t>2.4.Non-performing loans</t>
  </si>
  <si>
    <r>
      <t>2.5. Allowance for expected credit losses (-)</t>
    </r>
    <r>
      <rPr>
        <b/>
        <i/>
        <sz val="9"/>
        <rFont val="Arial"/>
        <family val="2"/>
        <charset val="162"/>
      </rPr>
      <t xml:space="preserve"> (Filled only by banks that apply "TFRS 9 Impairment Model")</t>
    </r>
  </si>
  <si>
    <r>
      <t xml:space="preserve">2.5.1.12-Month expected credit losses (Stage 1) </t>
    </r>
    <r>
      <rPr>
        <i/>
        <sz val="9"/>
        <rFont val="Arial"/>
        <family val="2"/>
        <charset val="162"/>
      </rPr>
      <t>(Filled only by banks that apply "TFRS 9 Impairment Model")</t>
    </r>
  </si>
  <si>
    <r>
      <t xml:space="preserve">2.5.2.Significant increase in credit risk (Stage 2) </t>
    </r>
    <r>
      <rPr>
        <i/>
        <sz val="9"/>
        <rFont val="Arial"/>
        <family val="2"/>
        <charset val="162"/>
      </rPr>
      <t>(Filled only by banks that apply "TFRS 9 Impairment Model")</t>
    </r>
  </si>
  <si>
    <r>
      <t>2.5.3.Credit-Impaired (Stage 3)</t>
    </r>
    <r>
      <rPr>
        <i/>
        <sz val="9"/>
        <rFont val="Arial"/>
        <family val="2"/>
        <charset val="162"/>
      </rPr>
      <t xml:space="preserve"> (Filled only by banks that apply "TFRS 9 Impairment Model")</t>
    </r>
  </si>
  <si>
    <r>
      <t xml:space="preserve">2.5.Specific provisions (-) </t>
    </r>
    <r>
      <rPr>
        <b/>
        <i/>
        <sz val="9"/>
        <rFont val="Arial"/>
        <family val="2"/>
        <charset val="162"/>
      </rPr>
      <t>(Filled only by banks that does not apply "TFRS 9 Impairment Model")</t>
    </r>
  </si>
  <si>
    <t>III. NON-CURRENTS ASSETS OR DISPOSAL GROUPS "HELD FOR SALE" AND "FROM DISCONTINUED OPERATIONS (Net)</t>
  </si>
  <si>
    <t>3.1.Held for sale</t>
  </si>
  <si>
    <t>3.2.Held from discontinued operations</t>
  </si>
  <si>
    <t>IV. INVESTMENTS IN ASSOCIATES, SUBSIDIARIES AND JOINT VENTURES</t>
  </si>
  <si>
    <t xml:space="preserve">4.1.Investments in associates (Net)  </t>
  </si>
  <si>
    <t xml:space="preserve">4.1.1.Associates accounted by using equity method </t>
  </si>
  <si>
    <t>4.1.2.Non-consolidated associates</t>
  </si>
  <si>
    <t xml:space="preserve">4.2.Investments in subsidiaries (Net) </t>
  </si>
  <si>
    <t xml:space="preserve">4.2.1.Non-consolidated financial subsidiaries </t>
  </si>
  <si>
    <t xml:space="preserve">4.2.2.Non-consolidated non-financial subsidiaries </t>
  </si>
  <si>
    <t xml:space="preserve">4.3.Jointly Controlled Partnerships (Joint Ventures) (Net)  </t>
  </si>
  <si>
    <t xml:space="preserve">4.3.1.Jointly controlled partnerships accounted by using equity method </t>
  </si>
  <si>
    <t xml:space="preserve">4.3.2.Non-consolidated jointly controlled partnerships </t>
  </si>
  <si>
    <t xml:space="preserve">V. TANGIBLE ASSETS (Net) </t>
  </si>
  <si>
    <t>VI. INTANGIBLE ASSETS AND GOODWILL (Net)</t>
  </si>
  <si>
    <t>6.1.Goodwill</t>
  </si>
  <si>
    <t>6.2.Other</t>
  </si>
  <si>
    <t xml:space="preserve">VII. INVESTMENT PROPERTIES (Net) </t>
  </si>
  <si>
    <t>VIII. CURRENT TAX ASSETS</t>
  </si>
  <si>
    <t>IX. DEFERRED TAX ASSETS</t>
  </si>
  <si>
    <t>X. OTHER ASSETS</t>
  </si>
  <si>
    <t>.......................................A.Ş. BANK ONLY BALANCE SHEET (Statement of Financial Position)</t>
  </si>
  <si>
    <t>EQUITY AND LIABILITIES</t>
  </si>
  <si>
    <t>II. LOANS RECEIVED</t>
  </si>
  <si>
    <t>III. MONEY MARKET FUNDS</t>
  </si>
  <si>
    <t xml:space="preserve">IV. MARKETABLE SECURITIES (Net)  </t>
  </si>
  <si>
    <t>4.1.Bills</t>
  </si>
  <si>
    <t>4.2.Asset backed securities</t>
  </si>
  <si>
    <t>4.3.Bonds</t>
  </si>
  <si>
    <t>V. FUNDS</t>
  </si>
  <si>
    <t xml:space="preserve">5.1.Borrower funds </t>
  </si>
  <si>
    <t xml:space="preserve">5.2.Other </t>
  </si>
  <si>
    <t>VI. FINANCIAL LIABILITIES AT FAIR VALUE THROUGH PROFIT OR LOSS</t>
  </si>
  <si>
    <t>VII. DERIVATIVE FINANCIAL LIABILITIES</t>
  </si>
  <si>
    <t xml:space="preserve">7.1.Derivative financial liabilities at fair value through profit or loss </t>
  </si>
  <si>
    <t>7.2.Derivative financial liabilities at fair value through other comprehensive income</t>
  </si>
  <si>
    <t>VIII. FACTORING PAYABLES</t>
  </si>
  <si>
    <t xml:space="preserve">IX. LEASE PAYABLES </t>
  </si>
  <si>
    <t>9.1.Finance lease payables</t>
  </si>
  <si>
    <t>9.2.Operating lease payables</t>
  </si>
  <si>
    <t>9.3.Other</t>
  </si>
  <si>
    <t>9.4.Deferred finance lease expenses ( - )</t>
  </si>
  <si>
    <t>X. PROVISIONS</t>
  </si>
  <si>
    <r>
      <t xml:space="preserve">10.1.General loan loss provisions </t>
    </r>
    <r>
      <rPr>
        <i/>
        <sz val="9"/>
        <rFont val="Arial"/>
        <family val="2"/>
        <charset val="162"/>
      </rPr>
      <t>(Filled only by banks that does not apply "TFRS 9 Impairment Model")</t>
    </r>
  </si>
  <si>
    <t>10.2.Provision for restructuring</t>
  </si>
  <si>
    <t>10.3.Reserves for employee benefits</t>
  </si>
  <si>
    <t>10.4.Insurance technical reserves (Net)</t>
  </si>
  <si>
    <t>10.5.Other provisions</t>
  </si>
  <si>
    <t>XI. CURRENT TAX LIABILITIES</t>
  </si>
  <si>
    <t>XII. DEFERRED TAX LIABILITIES</t>
  </si>
  <si>
    <t xml:space="preserve">XIII. LIABILITIES RELATED TO NON-CURRENT ASSETS "HELD FOR SALE" AND "DISCONTINUED OPERATIONS" (Net) </t>
  </si>
  <si>
    <t>13.1.Held for sale</t>
  </si>
  <si>
    <t>13.2.Related to discontinued operations</t>
  </si>
  <si>
    <t>XIV.SUBORDINATED DEBT</t>
  </si>
  <si>
    <t>14.1.Loans</t>
  </si>
  <si>
    <t>14.2.Other debt instruments</t>
  </si>
  <si>
    <t>XV. OTHER LIABILITIES</t>
  </si>
  <si>
    <t>16.2.Capital reserves</t>
  </si>
  <si>
    <t>16.2.1.Equity share premiums</t>
  </si>
  <si>
    <t>16.2.3.Other capital reserves</t>
  </si>
  <si>
    <t>16.3.Other accumulated comprehensive income that will not be reclassified in profit or loss</t>
  </si>
  <si>
    <t>16.4.Other accumulated comprehensive income that will be reclassified in profit or loss</t>
  </si>
  <si>
    <t>16.5.Profit reserves</t>
  </si>
  <si>
    <t>16.5.1.Legal reserves</t>
  </si>
  <si>
    <t>16.5.2.Statutory reserves</t>
  </si>
  <si>
    <t>16.5.3.Extraordinary reserves</t>
  </si>
  <si>
    <t>16.5.4.Other profit reserves</t>
  </si>
  <si>
    <t>16.6. Profit or loss</t>
  </si>
  <si>
    <t>16.6.1.Prior years' profits or losses</t>
  </si>
  <si>
    <t>16.6.2.Current period net profit or loss</t>
  </si>
  <si>
    <t>TOTAL EQUITY AND LIABILITIES</t>
  </si>
  <si>
    <t xml:space="preserve">.......................................A.Ş. BANK ONLY OFF BALANCE SHEET COMMITMENTS </t>
  </si>
  <si>
    <t>1.6.Purchase guarantees for Securities issued</t>
  </si>
  <si>
    <t>2.1.6.Commitments for reserve requirements</t>
  </si>
  <si>
    <t>2.1.7.Commitments for checks payments</t>
  </si>
  <si>
    <t>2.1.11.Receivables from short sale commitments of marketable securities</t>
  </si>
  <si>
    <t>2.1.12.Payables for short sale commitments of marketable securities</t>
  </si>
  <si>
    <t>3.2.1.Forward foreign currency purchase and sale transactions</t>
  </si>
  <si>
    <t>3.2.1.1.Forward foreign currency purchase transactions</t>
  </si>
  <si>
    <t>3.2.1.2.Forward foreign currency sale transactions</t>
  </si>
  <si>
    <t>3.2.2.Currency and interest rate swaps</t>
  </si>
  <si>
    <t>3.2.2.1.Currency swap purchase transactions</t>
  </si>
  <si>
    <t>3.2.2.2.Currency swap sale transactions</t>
  </si>
  <si>
    <t>3.2.2.3.Interest rate swap purchase transactions</t>
  </si>
  <si>
    <t>3.2.2.4.Interest rate swap sale transactions</t>
  </si>
  <si>
    <t>3.2.3.Currency, interest rate and securities options</t>
  </si>
  <si>
    <t>3.2.3.1.Currency purchase options</t>
  </si>
  <si>
    <t>3.2.3.2.Currency sale options</t>
  </si>
  <si>
    <t>3.2.3.3.Interest rate purchase options</t>
  </si>
  <si>
    <t>3.2.3.4.Interest rate sale options</t>
  </si>
  <si>
    <t>3.2.3.5.Securities purchase options</t>
  </si>
  <si>
    <t>3.2.3.6.Securities sale options</t>
  </si>
  <si>
    <t>3.2.4.Currency futures</t>
  </si>
  <si>
    <t>3.2.4.1.Currency purchase futures</t>
  </si>
  <si>
    <t>3.2.4.2.Currency sale futures</t>
  </si>
  <si>
    <t>3.2.5.1.Interest rate purchase futures</t>
  </si>
  <si>
    <t>3.2.5.2.Interest rate sale futures</t>
  </si>
  <si>
    <t>4.2.Securities held in custody</t>
  </si>
  <si>
    <t>4.6.Securities received for public offering</t>
  </si>
  <si>
    <t>5.4.Warrant</t>
  </si>
  <si>
    <t>5.7.Depositories receving pledged items</t>
  </si>
  <si>
    <t>VI. ACCEPTED GUARANTEES AND WARRANTEES</t>
  </si>
  <si>
    <t>TÜRKİYE VAKIFLAR BANKASI T.A.O. BANK ONLY STATEMENT OF PROFIT OR LOSS</t>
  </si>
  <si>
    <t>1.5.1.Financial assets at fair value through profit or loss</t>
  </si>
  <si>
    <t>1.5.2. Financial assets at fair value through other comprehensive income</t>
  </si>
  <si>
    <t>1.5.3.Financial assets measured at amortised cost</t>
  </si>
  <si>
    <t>II. INTEREST EXPENSES</t>
  </si>
  <si>
    <t>2.5.Other interest expenses</t>
  </si>
  <si>
    <t>V. PERSONNEL EXPENSES (-)</t>
  </si>
  <si>
    <t>VI. DIVIDEND INCOME</t>
  </si>
  <si>
    <t>VII. TRADING PROFIT/LOSS (Net)</t>
  </si>
  <si>
    <t>7.1.Profit/losses from capital market transactions</t>
  </si>
  <si>
    <t>7.2.Profit/losses from derivative financial transactions</t>
  </si>
  <si>
    <t xml:space="preserve">7.3.Foreign exchange profit/losses </t>
  </si>
  <si>
    <t>VIII. OTHER OPERATING INCOME</t>
  </si>
  <si>
    <t>IX. GROSS PROFIT FROM OPERATING ACTIVITIES (III+IV+V+VI+VII+VIII)</t>
  </si>
  <si>
    <r>
      <t>X. ALLOWANCES FOR EXPECTED CREDIT LOSSES (-) (</t>
    </r>
    <r>
      <rPr>
        <b/>
        <i/>
        <sz val="9"/>
        <color indexed="8"/>
        <rFont val="Arial"/>
        <family val="2"/>
        <charset val="162"/>
      </rPr>
      <t>Filled only by banks that apply "TFRS 9 Impairment Model")</t>
    </r>
  </si>
  <si>
    <r>
      <t xml:space="preserve">X. PROVISION FOR LOAN LOSSES (-) </t>
    </r>
    <r>
      <rPr>
        <b/>
        <i/>
        <sz val="9"/>
        <color indexed="8"/>
        <rFont val="Arial"/>
        <family val="2"/>
        <charset val="162"/>
      </rPr>
      <t>(Filled only by banks that does not apply "TFRS 9 Impairment Model")</t>
    </r>
  </si>
  <si>
    <t>XI. OTHER OPERATING EXPENSES (-)</t>
  </si>
  <si>
    <t>XII. NET OPERATING PROFIT/LOSS (IX-X-XI)</t>
  </si>
  <si>
    <t>XIII. SURPLUS WRITTEN AS GAIN AFTER MERGER</t>
  </si>
  <si>
    <t xml:space="preserve">XIV. PROFIT/LOSS FROM EQUITY METHOD APPLIED SUBSIDIARIES </t>
  </si>
  <si>
    <t>XV. NET MONETORY POSITION GAIN/LOSS</t>
  </si>
  <si>
    <t>XVI. PROFIT/LOSS BEFORE TAXES FROM CONTINUING OPERATIONS (XII+...+XV)</t>
  </si>
  <si>
    <t>XVII. PROVISION FOR TAXES ON INCOME FROM CONTINUING OPERATIONS (±)</t>
  </si>
  <si>
    <t>17.1.Current tax provision</t>
  </si>
  <si>
    <t>17.2.Expense effect of deferred tax (+)</t>
  </si>
  <si>
    <t>17.3.Income effect of deferred tax (-)</t>
  </si>
  <si>
    <t>XVIII. NET PROFIT/LOSS FROM CONTINUING OPERATIONS (XVI±XVII)</t>
  </si>
  <si>
    <t xml:space="preserve">XIX. INCOME FROM DISCONTINUED OPERATIONS </t>
  </si>
  <si>
    <t xml:space="preserve">19.1.Income from assets held for sale </t>
  </si>
  <si>
    <t>19.2.Profit from sale of associates, subsidiaries and joint ventures</t>
  </si>
  <si>
    <t xml:space="preserve">19.3.Other income from discontinued operations </t>
  </si>
  <si>
    <t>XX.EXPENSES FROM DISCONTINUED OPERATIONS  (-)</t>
  </si>
  <si>
    <t xml:space="preserve">20.1.Expenses on assets held for sale </t>
  </si>
  <si>
    <t>20.2.Losses from sale of associates, subsidiaries and joint ventures</t>
  </si>
  <si>
    <t xml:space="preserve">20.3.Other expenses from discontinued operations </t>
  </si>
  <si>
    <t>XXI. PROFIT/LOSS BEFORE TAXES FROM DISCONTINUED OPERATIONS  (±) (XIX-XX)</t>
  </si>
  <si>
    <t>XXII. TAX PROVISION FOR DISCONTINUED OPERATIONS (±)</t>
  </si>
  <si>
    <t>22.1.Current tax provision</t>
  </si>
  <si>
    <t>22.2.Expense effect of deferred tax (+)</t>
  </si>
  <si>
    <t>22.3.Income effect of deferred tax (-)</t>
  </si>
  <si>
    <t>XXIII. NET PROFIT/LOSS FROM DISCONTINUED OPERATIONS (XXI±XXII)</t>
  </si>
  <si>
    <t>XXIV. NET PROFIT/LOSSES (XVIII+XXIII)</t>
  </si>
  <si>
    <t>Profit/Loss per share</t>
  </si>
  <si>
    <t>Cari Dönem</t>
  </si>
  <si>
    <t>Önceki Dönem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</si>
</sst>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23" x14ac:knownFonts="1">
    <font>
      <sz val="11"/>
      <color theme="1"/>
      <name val="Calibri"/>
      <family val="2"/>
      <charset val="162"/>
      <scheme val="minor"/>
    </font>
    <font>
      <sz val="10"/>
      <name val="MS Sans Serif"/>
      <family val="2"/>
      <charset val="162"/>
    </font>
    <font>
      <sz val="10"/>
      <name val="Arial"/>
      <family val="2"/>
      <charset val="162"/>
    </font>
    <font>
      <b/>
      <sz val="12"/>
      <name val="Arial"/>
      <family val="2"/>
      <charset val="162"/>
    </font>
    <font>
      <sz val="11"/>
      <name val="Arial"/>
      <family val="2"/>
      <charset val="162"/>
    </font>
    <font>
      <sz val="8"/>
      <name val="Arial"/>
      <family val="2"/>
      <charset val="162"/>
    </font>
    <font>
      <b/>
      <sz val="11"/>
      <name val="Arial"/>
      <family val="2"/>
      <charset val="162"/>
    </font>
    <font>
      <b/>
      <sz val="11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sz val="11"/>
      <color rgb="FFFFFF00"/>
      <name val="Arial"/>
      <family val="2"/>
      <charset val="162"/>
    </font>
    <font>
      <b/>
      <i/>
      <sz val="9"/>
      <name val="Arial"/>
      <family val="2"/>
      <charset val="162"/>
    </font>
    <font>
      <i/>
      <sz val="9"/>
      <name val="Arial"/>
      <family val="2"/>
      <charset val="162"/>
    </font>
    <font>
      <b/>
      <sz val="8"/>
      <color indexed="81"/>
      <name val="Tahoma"/>
      <family val="2"/>
      <charset val="162"/>
    </font>
    <font>
      <sz val="12"/>
      <name val="Arial"/>
      <family val="2"/>
      <charset val="162"/>
    </font>
    <font>
      <sz val="11"/>
      <color indexed="9"/>
      <name val="Arial"/>
      <family val="2"/>
      <charset val="162"/>
    </font>
    <font>
      <b/>
      <u/>
      <sz val="11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color theme="1"/>
      <name val="Arial"/>
      <family val="2"/>
      <charset val="162"/>
    </font>
    <font>
      <sz val="8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b/>
      <sz val="14"/>
      <color theme="1"/>
      <name val="Arial"/>
      <family val="2"/>
      <charset val="162"/>
    </font>
    <font>
      <b/>
      <i/>
      <sz val="9"/>
      <color indexed="8"/>
      <name val="Arial"/>
      <family val="2"/>
      <charset val="162"/>
    </font>
    <font>
      <b/>
      <sz val="10"/>
      <color theme="1"/>
      <name val="Arial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otted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71">
    <xf numFmtId="0" fontId="0" fillId="0" borderId="0" xfId="0"/>
    <xf numFmtId="0" fontId="3" fillId="0" borderId="28" xfId="1" applyFont="1" applyBorder="1" applyAlignment="1" applyProtection="1">
      <protection locked="0"/>
    </xf>
    <xf numFmtId="0" fontId="3" fillId="0" borderId="2" xfId="1" applyFont="1" applyBorder="1" applyAlignment="1" applyProtection="1"/>
    <xf numFmtId="0" fontId="4" fillId="0" borderId="2" xfId="1" applyFont="1" applyFill="1" applyBorder="1"/>
    <xf numFmtId="0" fontId="4" fillId="0" borderId="3" xfId="1" applyFont="1" applyFill="1" applyBorder="1"/>
    <xf numFmtId="0" fontId="4" fillId="0" borderId="0" xfId="1" applyFont="1" applyFill="1"/>
    <xf numFmtId="0" fontId="5" fillId="0" borderId="4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center" vertical="center"/>
    </xf>
    <xf numFmtId="0" fontId="6" fillId="0" borderId="5" xfId="1" applyFont="1" applyFill="1" applyBorder="1" applyAlignment="1" applyProtection="1">
      <alignment horizontal="center" vertical="center"/>
    </xf>
    <xf numFmtId="0" fontId="4" fillId="0" borderId="4" xfId="1" applyFont="1" applyFill="1" applyBorder="1" applyProtection="1"/>
    <xf numFmtId="0" fontId="4" fillId="0" borderId="0" xfId="1" applyFont="1" applyFill="1" applyBorder="1" applyProtection="1"/>
    <xf numFmtId="0" fontId="4" fillId="0" borderId="6" xfId="1" applyFont="1" applyFill="1" applyBorder="1" applyProtection="1"/>
    <xf numFmtId="0" fontId="4" fillId="0" borderId="7" xfId="1" applyFont="1" applyFill="1" applyBorder="1" applyProtection="1"/>
    <xf numFmtId="0" fontId="4" fillId="0" borderId="8" xfId="1" applyFont="1" applyFill="1" applyBorder="1" applyProtection="1"/>
    <xf numFmtId="0" fontId="4" fillId="0" borderId="9" xfId="1" applyFont="1" applyFill="1" applyBorder="1" applyProtection="1"/>
    <xf numFmtId="0" fontId="4" fillId="0" borderId="10" xfId="1" applyFont="1" applyFill="1" applyBorder="1" applyAlignment="1" applyProtection="1">
      <alignment horizontal="center" vertical="center" wrapText="1"/>
      <protection locked="0"/>
    </xf>
    <xf numFmtId="0" fontId="4" fillId="0" borderId="11" xfId="1" applyFont="1" applyFill="1" applyBorder="1" applyAlignment="1" applyProtection="1">
      <alignment horizontal="center" vertical="center" wrapText="1"/>
      <protection locked="0"/>
    </xf>
    <xf numFmtId="0" fontId="4" fillId="0" borderId="12" xfId="1" applyFont="1" applyFill="1" applyBorder="1" applyAlignment="1" applyProtection="1">
      <alignment horizontal="center" vertical="center" wrapText="1"/>
      <protection locked="0"/>
    </xf>
    <xf numFmtId="0" fontId="4" fillId="0" borderId="13" xfId="1" applyFont="1" applyFill="1" applyBorder="1" applyProtection="1"/>
    <xf numFmtId="0" fontId="4" fillId="0" borderId="14" xfId="1" applyFont="1" applyFill="1" applyBorder="1" applyAlignment="1" applyProtection="1">
      <alignment horizontal="center" vertical="center"/>
    </xf>
    <xf numFmtId="0" fontId="4" fillId="0" borderId="15" xfId="1" applyFont="1" applyFill="1" applyBorder="1" applyAlignment="1" applyProtection="1">
      <alignment horizontal="center" vertical="center"/>
    </xf>
    <xf numFmtId="0" fontId="4" fillId="0" borderId="16" xfId="1" applyFont="1" applyFill="1" applyBorder="1" applyAlignment="1" applyProtection="1">
      <alignment horizontal="center" vertical="center"/>
    </xf>
    <xf numFmtId="0" fontId="4" fillId="0" borderId="17" xfId="1" applyFont="1" applyFill="1" applyBorder="1" applyAlignment="1" applyProtection="1">
      <alignment horizontal="center" vertical="center"/>
    </xf>
    <xf numFmtId="0" fontId="6" fillId="0" borderId="4" xfId="1" applyFont="1" applyFill="1" applyBorder="1" applyAlignment="1" applyProtection="1">
      <alignment vertical="center"/>
    </xf>
    <xf numFmtId="0" fontId="4" fillId="0" borderId="13" xfId="1" applyFont="1" applyFill="1" applyBorder="1" applyAlignment="1" applyProtection="1">
      <alignment horizontal="center"/>
    </xf>
    <xf numFmtId="0" fontId="4" fillId="0" borderId="18" xfId="1" applyFont="1" applyFill="1" applyBorder="1" applyAlignment="1" applyProtection="1">
      <alignment horizontal="center" vertical="center"/>
    </xf>
    <xf numFmtId="0" fontId="4" fillId="0" borderId="6" xfId="1" applyFont="1" applyFill="1" applyBorder="1" applyAlignment="1" applyProtection="1">
      <alignment horizontal="center" vertical="center"/>
    </xf>
    <xf numFmtId="0" fontId="4" fillId="0" borderId="19" xfId="1" applyFont="1" applyFill="1" applyBorder="1" applyAlignment="1" applyProtection="1">
      <alignment horizontal="center" vertical="center" wrapText="1"/>
    </xf>
    <xf numFmtId="0" fontId="4" fillId="0" borderId="7" xfId="1" applyFont="1" applyFill="1" applyBorder="1" applyAlignment="1" applyProtection="1">
      <alignment horizontal="center" vertical="center"/>
    </xf>
    <xf numFmtId="0" fontId="6" fillId="0" borderId="20" xfId="1" applyFont="1" applyFill="1" applyBorder="1" applyAlignment="1" applyProtection="1">
      <alignment vertical="center"/>
    </xf>
    <xf numFmtId="0" fontId="4" fillId="0" borderId="21" xfId="1" applyFont="1" applyFill="1" applyBorder="1" applyAlignment="1" applyProtection="1">
      <alignment horizontal="center"/>
    </xf>
    <xf numFmtId="0" fontId="4" fillId="0" borderId="9" xfId="1" applyFont="1" applyFill="1" applyBorder="1" applyAlignment="1" applyProtection="1">
      <alignment horizontal="center" vertical="center"/>
    </xf>
    <xf numFmtId="0" fontId="4" fillId="0" borderId="5" xfId="1" applyFont="1" applyFill="1" applyBorder="1" applyAlignment="1" applyProtection="1">
      <alignment horizontal="center" vertical="center"/>
    </xf>
    <xf numFmtId="0" fontId="7" fillId="0" borderId="4" xfId="1" applyFont="1" applyFill="1" applyBorder="1" applyProtection="1"/>
    <xf numFmtId="0" fontId="6" fillId="0" borderId="9" xfId="1" quotePrefix="1" applyFont="1" applyFill="1" applyBorder="1" applyAlignment="1" applyProtection="1">
      <alignment horizontal="center"/>
    </xf>
    <xf numFmtId="3" fontId="6" fillId="0" borderId="9" xfId="1" applyNumberFormat="1" applyFont="1" applyFill="1" applyBorder="1" applyAlignment="1">
      <alignment horizontal="right"/>
    </xf>
    <xf numFmtId="3" fontId="6" fillId="0" borderId="9" xfId="1" applyNumberFormat="1" applyFont="1" applyFill="1" applyBorder="1" applyAlignment="1" applyProtection="1">
      <alignment horizontal="right"/>
    </xf>
    <xf numFmtId="3" fontId="6" fillId="0" borderId="36" xfId="1" applyNumberFormat="1" applyFont="1" applyFill="1" applyBorder="1" applyAlignment="1" applyProtection="1">
      <alignment horizontal="right"/>
    </xf>
    <xf numFmtId="0" fontId="6" fillId="0" borderId="0" xfId="1" applyFont="1" applyFill="1"/>
    <xf numFmtId="0" fontId="6" fillId="0" borderId="13" xfId="1" quotePrefix="1" applyFont="1" applyFill="1" applyBorder="1" applyAlignment="1" applyProtection="1">
      <alignment horizontal="center"/>
    </xf>
    <xf numFmtId="3" fontId="6" fillId="0" borderId="13" xfId="1" applyNumberFormat="1" applyFont="1" applyFill="1" applyBorder="1" applyAlignment="1" applyProtection="1">
      <alignment horizontal="right"/>
    </xf>
    <xf numFmtId="3" fontId="6" fillId="0" borderId="22" xfId="1" applyNumberFormat="1" applyFont="1" applyFill="1" applyBorder="1" applyAlignment="1" applyProtection="1">
      <alignment horizontal="right"/>
    </xf>
    <xf numFmtId="3" fontId="6" fillId="0" borderId="5" xfId="1" applyNumberFormat="1" applyFont="1" applyFill="1" applyBorder="1" applyAlignment="1" applyProtection="1">
      <alignment horizontal="right"/>
    </xf>
    <xf numFmtId="0" fontId="6" fillId="0" borderId="0" xfId="1" applyFont="1" applyFill="1" applyAlignment="1">
      <alignment wrapText="1"/>
    </xf>
    <xf numFmtId="0" fontId="8" fillId="0" borderId="4" xfId="1" applyFont="1" applyFill="1" applyBorder="1" applyProtection="1"/>
    <xf numFmtId="3" fontId="4" fillId="2" borderId="13" xfId="1" applyNumberFormat="1" applyFont="1" applyFill="1" applyBorder="1" applyAlignment="1" applyProtection="1">
      <alignment horizontal="right"/>
    </xf>
    <xf numFmtId="3" fontId="4" fillId="0" borderId="22" xfId="1" applyNumberFormat="1" applyFont="1" applyFill="1" applyBorder="1" applyAlignment="1" applyProtection="1">
      <alignment horizontal="right"/>
    </xf>
    <xf numFmtId="3" fontId="4" fillId="0" borderId="5" xfId="1" applyNumberFormat="1" applyFont="1" applyFill="1" applyBorder="1" applyAlignment="1" applyProtection="1">
      <alignment horizontal="right"/>
    </xf>
    <xf numFmtId="0" fontId="9" fillId="4" borderId="0" xfId="1" applyFont="1" applyFill="1"/>
    <xf numFmtId="0" fontId="9" fillId="0" borderId="0" xfId="1" applyFont="1" applyFill="1"/>
    <xf numFmtId="0" fontId="7" fillId="0" borderId="4" xfId="1" applyFont="1" applyFill="1" applyBorder="1" applyAlignment="1" applyProtection="1">
      <alignment horizontal="left"/>
    </xf>
    <xf numFmtId="0" fontId="8" fillId="0" borderId="4" xfId="1" applyFont="1" applyFill="1" applyBorder="1" applyAlignment="1" applyProtection="1">
      <alignment horizontal="left"/>
    </xf>
    <xf numFmtId="0" fontId="6" fillId="5" borderId="4" xfId="1" applyFont="1" applyFill="1" applyBorder="1" applyProtection="1"/>
    <xf numFmtId="0" fontId="6" fillId="0" borderId="13" xfId="1" applyFont="1" applyFill="1" applyBorder="1" applyAlignment="1" applyProtection="1">
      <alignment horizontal="center"/>
    </xf>
    <xf numFmtId="3" fontId="6" fillId="5" borderId="13" xfId="1" applyNumberFormat="1" applyFont="1" applyFill="1" applyBorder="1" applyAlignment="1" applyProtection="1">
      <alignment horizontal="right"/>
    </xf>
    <xf numFmtId="3" fontId="6" fillId="5" borderId="22" xfId="1" applyNumberFormat="1" applyFont="1" applyFill="1" applyBorder="1" applyAlignment="1" applyProtection="1">
      <alignment horizontal="right"/>
    </xf>
    <xf numFmtId="0" fontId="6" fillId="0" borderId="23" xfId="1" applyFont="1" applyFill="1" applyBorder="1" applyProtection="1"/>
    <xf numFmtId="0" fontId="6" fillId="0" borderId="4" xfId="1" applyFont="1" applyFill="1" applyBorder="1" applyAlignment="1" applyProtection="1">
      <alignment horizontal="left"/>
    </xf>
    <xf numFmtId="0" fontId="6" fillId="5" borderId="4" xfId="1" applyFont="1" applyFill="1" applyBorder="1" applyAlignment="1" applyProtection="1">
      <alignment horizontal="left"/>
    </xf>
    <xf numFmtId="0" fontId="6" fillId="5" borderId="0" xfId="1" applyFont="1" applyFill="1"/>
    <xf numFmtId="0" fontId="4" fillId="5" borderId="4" xfId="1" applyFont="1" applyFill="1" applyBorder="1" applyAlignment="1" applyProtection="1">
      <alignment horizontal="left"/>
    </xf>
    <xf numFmtId="3" fontId="4" fillId="5" borderId="13" xfId="1" applyNumberFormat="1" applyFont="1" applyFill="1" applyBorder="1" applyAlignment="1" applyProtection="1">
      <alignment horizontal="right"/>
    </xf>
    <xf numFmtId="3" fontId="4" fillId="5" borderId="22" xfId="1" applyNumberFormat="1" applyFont="1" applyFill="1" applyBorder="1" applyAlignment="1" applyProtection="1">
      <alignment horizontal="right"/>
    </xf>
    <xf numFmtId="0" fontId="4" fillId="5" borderId="0" xfId="1" applyFont="1" applyFill="1"/>
    <xf numFmtId="0" fontId="6" fillId="6" borderId="4" xfId="1" applyFont="1" applyFill="1" applyBorder="1" applyProtection="1"/>
    <xf numFmtId="3" fontId="6" fillId="6" borderId="13" xfId="1" applyNumberFormat="1" applyFont="1" applyFill="1" applyBorder="1" applyAlignment="1" applyProtection="1">
      <alignment horizontal="right"/>
    </xf>
    <xf numFmtId="3" fontId="6" fillId="6" borderId="22" xfId="1" applyNumberFormat="1" applyFont="1" applyFill="1" applyBorder="1" applyAlignment="1" applyProtection="1">
      <alignment horizontal="right"/>
    </xf>
    <xf numFmtId="0" fontId="6" fillId="6" borderId="0" xfId="1" applyFont="1" applyFill="1"/>
    <xf numFmtId="0" fontId="6" fillId="0" borderId="4" xfId="1" applyFont="1" applyFill="1" applyBorder="1" applyAlignment="1" applyProtection="1">
      <alignment wrapText="1"/>
    </xf>
    <xf numFmtId="0" fontId="6" fillId="0" borderId="4" xfId="1" applyFont="1" applyFill="1" applyBorder="1" applyProtection="1"/>
    <xf numFmtId="3" fontId="6" fillId="2" borderId="13" xfId="1" applyNumberFormat="1" applyFont="1" applyFill="1" applyBorder="1" applyAlignment="1" applyProtection="1">
      <alignment horizontal="right"/>
    </xf>
    <xf numFmtId="0" fontId="4" fillId="0" borderId="4" xfId="1" applyFont="1" applyFill="1" applyBorder="1" applyAlignment="1" applyProtection="1">
      <alignment horizontal="left"/>
    </xf>
    <xf numFmtId="0" fontId="4" fillId="0" borderId="13" xfId="1" applyFont="1" applyFill="1" applyBorder="1"/>
    <xf numFmtId="0" fontId="4" fillId="0" borderId="22" xfId="1" applyFont="1" applyFill="1" applyBorder="1"/>
    <xf numFmtId="0" fontId="6" fillId="0" borderId="24" xfId="1" applyFont="1" applyFill="1" applyBorder="1" applyAlignment="1" applyProtection="1">
      <alignment horizontal="left"/>
    </xf>
    <xf numFmtId="0" fontId="6" fillId="0" borderId="25" xfId="1" applyFont="1" applyFill="1" applyBorder="1" applyAlignment="1" applyProtection="1">
      <alignment horizontal="center"/>
    </xf>
    <xf numFmtId="3" fontId="6" fillId="0" borderId="25" xfId="1" applyNumberFormat="1" applyFont="1" applyFill="1" applyBorder="1" applyAlignment="1">
      <alignment horizontal="right"/>
    </xf>
    <xf numFmtId="3" fontId="6" fillId="0" borderId="26" xfId="1" applyNumberFormat="1" applyFont="1" applyFill="1" applyBorder="1" applyAlignment="1" applyProtection="1">
      <alignment horizontal="right"/>
    </xf>
    <xf numFmtId="3" fontId="6" fillId="0" borderId="27" xfId="1" applyNumberFormat="1" applyFont="1" applyFill="1" applyBorder="1" applyAlignment="1" applyProtection="1">
      <alignment horizontal="right"/>
    </xf>
    <xf numFmtId="0" fontId="4" fillId="0" borderId="0" xfId="1" applyFont="1" applyFill="1" applyBorder="1" applyAlignment="1">
      <alignment horizontal="left"/>
    </xf>
    <xf numFmtId="0" fontId="4" fillId="0" borderId="0" xfId="1" applyFont="1" applyFill="1" applyBorder="1"/>
    <xf numFmtId="0" fontId="3" fillId="0" borderId="28" xfId="1" applyFont="1" applyBorder="1" applyAlignment="1" applyProtection="1"/>
    <xf numFmtId="0" fontId="4" fillId="0" borderId="2" xfId="1" applyFont="1" applyFill="1" applyBorder="1" applyProtection="1"/>
    <xf numFmtId="0" fontId="4" fillId="0" borderId="3" xfId="1" applyFont="1" applyFill="1" applyBorder="1" applyProtection="1"/>
    <xf numFmtId="0" fontId="5" fillId="0" borderId="0" xfId="1" applyFont="1" applyFill="1" applyBorder="1" applyAlignment="1" applyProtection="1">
      <alignment horizontal="left" vertical="center"/>
    </xf>
    <xf numFmtId="0" fontId="6" fillId="0" borderId="5" xfId="1" applyFont="1" applyFill="1" applyBorder="1" applyProtection="1"/>
    <xf numFmtId="0" fontId="4" fillId="0" borderId="0" xfId="1" applyFont="1" applyFill="1" applyBorder="1" applyAlignment="1" applyProtection="1">
      <alignment horizontal="center" vertical="justify"/>
    </xf>
    <xf numFmtId="0" fontId="4" fillId="0" borderId="29" xfId="1" applyFont="1" applyFill="1" applyBorder="1" applyProtection="1"/>
    <xf numFmtId="0" fontId="13" fillId="0" borderId="10" xfId="2" applyFont="1" applyBorder="1" applyAlignment="1" applyProtection="1">
      <alignment horizontal="center"/>
      <protection locked="0"/>
    </xf>
    <xf numFmtId="0" fontId="13" fillId="0" borderId="11" xfId="2" applyFont="1" applyBorder="1" applyAlignment="1" applyProtection="1">
      <alignment horizontal="center"/>
      <protection locked="0"/>
    </xf>
    <xf numFmtId="0" fontId="13" fillId="0" borderId="12" xfId="2" applyFont="1" applyBorder="1" applyAlignment="1" applyProtection="1">
      <alignment horizontal="center"/>
      <protection locked="0"/>
    </xf>
    <xf numFmtId="0" fontId="4" fillId="0" borderId="30" xfId="1" applyFont="1" applyFill="1" applyBorder="1" applyAlignment="1" applyProtection="1">
      <alignment horizontal="center" vertical="center"/>
    </xf>
    <xf numFmtId="0" fontId="6" fillId="0" borderId="4" xfId="1" applyFont="1" applyFill="1" applyBorder="1"/>
    <xf numFmtId="0" fontId="2" fillId="0" borderId="21" xfId="0" applyFont="1" applyBorder="1" applyAlignment="1" applyProtection="1">
      <alignment horizontal="center"/>
    </xf>
    <xf numFmtId="0" fontId="13" fillId="0" borderId="31" xfId="2" quotePrefix="1" applyFont="1" applyBorder="1" applyAlignment="1" applyProtection="1">
      <alignment horizontal="center"/>
    </xf>
    <xf numFmtId="0" fontId="4" fillId="0" borderId="31" xfId="1" applyFont="1" applyFill="1" applyBorder="1" applyAlignment="1" applyProtection="1">
      <alignment horizontal="center" vertical="center" wrapText="1"/>
    </xf>
    <xf numFmtId="0" fontId="13" fillId="0" borderId="12" xfId="2" applyFont="1" applyBorder="1" applyAlignment="1" applyProtection="1">
      <alignment horizontal="center"/>
    </xf>
    <xf numFmtId="0" fontId="7" fillId="0" borderId="29" xfId="1" applyFont="1" applyFill="1" applyBorder="1"/>
    <xf numFmtId="0" fontId="6" fillId="0" borderId="9" xfId="1" quotePrefix="1" applyFont="1" applyFill="1" applyBorder="1" applyAlignment="1">
      <alignment horizontal="center" vertical="justify"/>
    </xf>
    <xf numFmtId="3" fontId="6" fillId="2" borderId="9" xfId="1" applyNumberFormat="1" applyFont="1" applyFill="1" applyBorder="1" applyAlignment="1" applyProtection="1">
      <alignment horizontal="right"/>
    </xf>
    <xf numFmtId="3" fontId="6" fillId="0" borderId="17" xfId="1" applyNumberFormat="1" applyFont="1" applyFill="1" applyBorder="1" applyAlignment="1" applyProtection="1">
      <alignment horizontal="right"/>
    </xf>
    <xf numFmtId="0" fontId="6" fillId="0" borderId="13" xfId="1" quotePrefix="1" applyFont="1" applyFill="1" applyBorder="1" applyAlignment="1">
      <alignment horizontal="center" vertical="justify"/>
    </xf>
    <xf numFmtId="0" fontId="4" fillId="0" borderId="13" xfId="1" applyFont="1" applyFill="1" applyBorder="1" applyAlignment="1">
      <alignment horizontal="center" vertical="justify"/>
    </xf>
    <xf numFmtId="3" fontId="4" fillId="0" borderId="13" xfId="1" applyNumberFormat="1" applyFont="1" applyFill="1" applyBorder="1" applyAlignment="1" applyProtection="1">
      <alignment horizontal="right"/>
    </xf>
    <xf numFmtId="3" fontId="4" fillId="0" borderId="34" xfId="1" applyNumberFormat="1" applyFont="1" applyFill="1" applyBorder="1" applyAlignment="1" applyProtection="1">
      <alignment horizontal="right"/>
    </xf>
    <xf numFmtId="3" fontId="6" fillId="3" borderId="13" xfId="1" applyNumberFormat="1" applyFont="1" applyFill="1" applyBorder="1" applyAlignment="1" applyProtection="1">
      <alignment horizontal="right"/>
    </xf>
    <xf numFmtId="3" fontId="6" fillId="0" borderId="34" xfId="1" applyNumberFormat="1" applyFont="1" applyFill="1" applyBorder="1" applyAlignment="1" applyProtection="1">
      <alignment horizontal="right"/>
    </xf>
    <xf numFmtId="0" fontId="4" fillId="0" borderId="13" xfId="1" quotePrefix="1" applyFont="1" applyFill="1" applyBorder="1" applyAlignment="1">
      <alignment horizontal="center" vertical="justify"/>
    </xf>
    <xf numFmtId="0" fontId="7" fillId="0" borderId="4" xfId="1" applyFont="1" applyFill="1" applyBorder="1" applyAlignment="1">
      <alignment horizontal="left"/>
    </xf>
    <xf numFmtId="0" fontId="8" fillId="0" borderId="4" xfId="1" applyFont="1" applyFill="1" applyBorder="1" applyAlignment="1">
      <alignment horizontal="left" wrapText="1"/>
    </xf>
    <xf numFmtId="0" fontId="4" fillId="6" borderId="4" xfId="1" applyFont="1" applyFill="1" applyBorder="1" applyProtection="1"/>
    <xf numFmtId="3" fontId="4" fillId="6" borderId="13" xfId="1" applyNumberFormat="1" applyFont="1" applyFill="1" applyBorder="1" applyAlignment="1" applyProtection="1">
      <alignment horizontal="right"/>
    </xf>
    <xf numFmtId="3" fontId="4" fillId="6" borderId="22" xfId="1" applyNumberFormat="1" applyFont="1" applyFill="1" applyBorder="1" applyAlignment="1" applyProtection="1">
      <alignment horizontal="right"/>
    </xf>
    <xf numFmtId="0" fontId="4" fillId="6" borderId="0" xfId="1" applyFont="1" applyFill="1"/>
    <xf numFmtId="0" fontId="6" fillId="0" borderId="4" xfId="1" applyFont="1" applyFill="1" applyBorder="1" applyAlignment="1" applyProtection="1">
      <alignment horizontal="left" wrapText="1"/>
    </xf>
    <xf numFmtId="0" fontId="6" fillId="0" borderId="13" xfId="1" applyFont="1" applyFill="1" applyBorder="1" applyAlignment="1" applyProtection="1">
      <alignment horizontal="center" vertical="justify"/>
    </xf>
    <xf numFmtId="0" fontId="6" fillId="0" borderId="13" xfId="1" quotePrefix="1" applyFont="1" applyFill="1" applyBorder="1" applyAlignment="1" applyProtection="1">
      <alignment horizontal="center" vertical="justify"/>
    </xf>
    <xf numFmtId="0" fontId="4" fillId="0" borderId="13" xfId="1" quotePrefix="1" applyFont="1" applyFill="1" applyBorder="1" applyAlignment="1" applyProtection="1">
      <alignment horizontal="center" vertical="justify"/>
    </xf>
    <xf numFmtId="0" fontId="4" fillId="0" borderId="13" xfId="1" applyFont="1" applyFill="1" applyBorder="1" applyAlignment="1" applyProtection="1">
      <alignment horizontal="center" vertical="justify"/>
    </xf>
    <xf numFmtId="3" fontId="4" fillId="2" borderId="22" xfId="1" applyNumberFormat="1" applyFont="1" applyFill="1" applyBorder="1" applyAlignment="1" applyProtection="1">
      <alignment horizontal="right"/>
    </xf>
    <xf numFmtId="0" fontId="6" fillId="0" borderId="25" xfId="1" applyFont="1" applyFill="1" applyBorder="1" applyAlignment="1" applyProtection="1">
      <alignment horizontal="center" vertical="justify"/>
    </xf>
    <xf numFmtId="3" fontId="6" fillId="0" borderId="25" xfId="1" applyNumberFormat="1" applyFont="1" applyFill="1" applyBorder="1" applyAlignment="1" applyProtection="1">
      <alignment horizontal="right"/>
    </xf>
    <xf numFmtId="0" fontId="4" fillId="0" borderId="2" xfId="1" applyFont="1" applyFill="1" applyBorder="1" applyAlignment="1">
      <alignment horizontal="left"/>
    </xf>
    <xf numFmtId="0" fontId="4" fillId="0" borderId="2" xfId="1" applyFont="1" applyFill="1" applyBorder="1" applyAlignment="1">
      <alignment horizontal="center" vertical="justify"/>
    </xf>
    <xf numFmtId="0" fontId="2" fillId="0" borderId="0" xfId="0" applyFont="1"/>
    <xf numFmtId="0" fontId="4" fillId="0" borderId="0" xfId="1" applyFont="1" applyFill="1" applyBorder="1" applyAlignment="1">
      <alignment horizontal="center" vertical="justify"/>
    </xf>
    <xf numFmtId="0" fontId="14" fillId="0" borderId="0" xfId="1" applyFont="1" applyFill="1" applyBorder="1" applyAlignment="1">
      <alignment horizontal="left"/>
    </xf>
    <xf numFmtId="0" fontId="6" fillId="0" borderId="0" xfId="1" applyFont="1" applyFill="1" applyBorder="1" applyAlignment="1">
      <alignment horizontal="left"/>
    </xf>
    <xf numFmtId="0" fontId="4" fillId="0" borderId="0" xfId="1" quotePrefix="1" applyFont="1" applyFill="1" applyBorder="1" applyAlignment="1">
      <alignment horizontal="center" vertical="justify"/>
    </xf>
    <xf numFmtId="0" fontId="6" fillId="0" borderId="0" xfId="1" applyFont="1" applyFill="1" applyBorder="1"/>
    <xf numFmtId="0" fontId="4" fillId="0" borderId="0" xfId="1" quotePrefix="1" applyFont="1" applyFill="1" applyBorder="1" applyAlignment="1">
      <alignment horizontal="left"/>
    </xf>
    <xf numFmtId="0" fontId="4" fillId="0" borderId="0" xfId="1" applyFont="1" applyFill="1" applyAlignment="1">
      <alignment horizontal="center" vertical="justify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3" fontId="2" fillId="0" borderId="0" xfId="0" applyNumberFormat="1" applyFont="1" applyBorder="1" applyAlignment="1" applyProtection="1">
      <alignment horizontal="center" vertical="center" wrapText="1"/>
    </xf>
    <xf numFmtId="0" fontId="3" fillId="0" borderId="1" xfId="1" applyFont="1" applyBorder="1" applyAlignment="1" applyProtection="1"/>
    <xf numFmtId="0" fontId="4" fillId="0" borderId="32" xfId="1" applyFont="1" applyBorder="1" applyProtection="1"/>
    <xf numFmtId="0" fontId="4" fillId="0" borderId="2" xfId="1" applyFont="1" applyBorder="1" applyProtection="1"/>
    <xf numFmtId="0" fontId="6" fillId="0" borderId="3" xfId="1" applyFont="1" applyBorder="1" applyProtection="1"/>
    <xf numFmtId="0" fontId="4" fillId="0" borderId="0" xfId="1" applyFont="1"/>
    <xf numFmtId="0" fontId="5" fillId="0" borderId="8" xfId="2" applyFont="1" applyBorder="1" applyAlignment="1" applyProtection="1">
      <alignment horizontal="left" vertical="center" wrapText="1"/>
    </xf>
    <xf numFmtId="0" fontId="6" fillId="0" borderId="9" xfId="1" applyFont="1" applyBorder="1" applyAlignment="1" applyProtection="1">
      <alignment vertical="center" wrapText="1"/>
    </xf>
    <xf numFmtId="0" fontId="2" fillId="0" borderId="23" xfId="0" applyFont="1" applyBorder="1" applyAlignment="1" applyProtection="1">
      <alignment horizontal="left" vertical="center" wrapText="1"/>
    </xf>
    <xf numFmtId="0" fontId="4" fillId="0" borderId="22" xfId="1" applyFont="1" applyBorder="1" applyAlignment="1" applyProtection="1">
      <alignment horizontal="center" vertical="center"/>
    </xf>
    <xf numFmtId="0" fontId="15" fillId="0" borderId="23" xfId="1" applyFont="1" applyBorder="1" applyProtection="1"/>
    <xf numFmtId="0" fontId="4" fillId="0" borderId="22" xfId="1" applyFont="1" applyBorder="1" applyAlignment="1" applyProtection="1">
      <alignment horizontal="center"/>
    </xf>
    <xf numFmtId="0" fontId="4" fillId="0" borderId="0" xfId="1" applyFont="1" applyAlignment="1">
      <alignment horizontal="center" vertical="center"/>
    </xf>
    <xf numFmtId="0" fontId="15" fillId="0" borderId="33" xfId="1" applyFont="1" applyBorder="1" applyProtection="1"/>
    <xf numFmtId="0" fontId="4" fillId="0" borderId="19" xfId="1" applyFont="1" applyBorder="1" applyAlignment="1" applyProtection="1">
      <alignment horizontal="center"/>
    </xf>
    <xf numFmtId="0" fontId="6" fillId="0" borderId="4" xfId="1" applyFont="1" applyBorder="1" applyProtection="1"/>
    <xf numFmtId="0" fontId="6" fillId="0" borderId="13" xfId="1" quotePrefix="1" applyFont="1" applyBorder="1" applyAlignment="1" applyProtection="1">
      <alignment horizontal="center" vertical="justify"/>
    </xf>
    <xf numFmtId="3" fontId="6" fillId="0" borderId="13" xfId="1" applyNumberFormat="1" applyFont="1" applyBorder="1" applyAlignment="1" applyProtection="1">
      <alignment horizontal="right"/>
    </xf>
    <xf numFmtId="3" fontId="6" fillId="0" borderId="9" xfId="1" applyNumberFormat="1" applyFont="1" applyBorder="1" applyAlignment="1" applyProtection="1">
      <alignment horizontal="right"/>
    </xf>
    <xf numFmtId="3" fontId="6" fillId="0" borderId="17" xfId="1" applyNumberFormat="1" applyFont="1" applyBorder="1" applyAlignment="1" applyProtection="1">
      <alignment horizontal="right"/>
    </xf>
    <xf numFmtId="0" fontId="6" fillId="0" borderId="0" xfId="1" applyFont="1"/>
    <xf numFmtId="0" fontId="6" fillId="0" borderId="13" xfId="1" applyFont="1" applyBorder="1" applyAlignment="1">
      <alignment horizontal="center" vertical="center"/>
    </xf>
    <xf numFmtId="3" fontId="6" fillId="0" borderId="5" xfId="1" applyNumberFormat="1" applyFont="1" applyBorder="1" applyAlignment="1" applyProtection="1">
      <alignment horizontal="right"/>
    </xf>
    <xf numFmtId="0" fontId="4" fillId="0" borderId="4" xfId="1" applyFont="1" applyBorder="1" applyProtection="1"/>
    <xf numFmtId="0" fontId="4" fillId="0" borderId="13" xfId="1" applyFont="1" applyBorder="1"/>
    <xf numFmtId="3" fontId="4" fillId="0" borderId="13" xfId="1" applyNumberFormat="1" applyFont="1" applyBorder="1" applyAlignment="1" applyProtection="1">
      <alignment horizontal="right"/>
    </xf>
    <xf numFmtId="3" fontId="4" fillId="0" borderId="5" xfId="1" applyNumberFormat="1" applyFont="1" applyBorder="1" applyAlignment="1" applyProtection="1">
      <alignment horizontal="right"/>
    </xf>
    <xf numFmtId="0" fontId="9" fillId="0" borderId="0" xfId="1" applyFont="1"/>
    <xf numFmtId="0" fontId="8" fillId="0" borderId="4" xfId="1" applyFont="1" applyBorder="1" applyProtection="1"/>
    <xf numFmtId="0" fontId="4" fillId="0" borderId="13" xfId="1" applyFont="1" applyBorder="1" applyAlignment="1">
      <alignment horizontal="center" vertical="center"/>
    </xf>
    <xf numFmtId="3" fontId="6" fillId="0" borderId="13" xfId="1" quotePrefix="1" applyNumberFormat="1" applyFont="1" applyBorder="1" applyAlignment="1" applyProtection="1">
      <alignment horizontal="right"/>
    </xf>
    <xf numFmtId="3" fontId="6" fillId="0" borderId="5" xfId="1" quotePrefix="1" applyNumberFormat="1" applyFont="1" applyBorder="1" applyAlignment="1" applyProtection="1">
      <alignment horizontal="right"/>
    </xf>
    <xf numFmtId="0" fontId="4" fillId="0" borderId="13" xfId="1" quotePrefix="1" applyFont="1" applyBorder="1" applyAlignment="1">
      <alignment horizontal="center"/>
    </xf>
    <xf numFmtId="0" fontId="4" fillId="0" borderId="13" xfId="1" quotePrefix="1" applyFont="1" applyBorder="1" applyAlignment="1" applyProtection="1">
      <alignment horizontal="center"/>
    </xf>
    <xf numFmtId="3" fontId="4" fillId="0" borderId="13" xfId="1" quotePrefix="1" applyNumberFormat="1" applyFont="1" applyBorder="1" applyAlignment="1" applyProtection="1">
      <alignment horizontal="right"/>
    </xf>
    <xf numFmtId="3" fontId="4" fillId="0" borderId="5" xfId="1" quotePrefix="1" applyNumberFormat="1" applyFont="1" applyBorder="1" applyAlignment="1" applyProtection="1">
      <alignment horizontal="right"/>
    </xf>
    <xf numFmtId="3" fontId="4" fillId="2" borderId="13" xfId="1" quotePrefix="1" applyNumberFormat="1" applyFont="1" applyFill="1" applyBorder="1" applyAlignment="1" applyProtection="1">
      <alignment horizontal="right"/>
    </xf>
    <xf numFmtId="0" fontId="4" fillId="0" borderId="13" xfId="1" applyFont="1" applyBorder="1" applyProtection="1"/>
    <xf numFmtId="0" fontId="6" fillId="0" borderId="13" xfId="1" applyFont="1" applyBorder="1" applyProtection="1"/>
    <xf numFmtId="0" fontId="8" fillId="0" borderId="13" xfId="1" applyFont="1" applyBorder="1" applyProtection="1"/>
    <xf numFmtId="3" fontId="8" fillId="2" borderId="13" xfId="1" applyNumberFormat="1" applyFont="1" applyFill="1" applyBorder="1" applyAlignment="1" applyProtection="1">
      <alignment horizontal="right"/>
    </xf>
    <xf numFmtId="3" fontId="8" fillId="0" borderId="13" xfId="1" applyNumberFormat="1" applyFont="1" applyBorder="1" applyAlignment="1" applyProtection="1">
      <alignment horizontal="right"/>
    </xf>
    <xf numFmtId="3" fontId="8" fillId="0" borderId="5" xfId="1" applyNumberFormat="1" applyFont="1" applyBorder="1" applyAlignment="1" applyProtection="1">
      <alignment horizontal="right"/>
    </xf>
    <xf numFmtId="0" fontId="8" fillId="0" borderId="0" xfId="1" applyFont="1"/>
    <xf numFmtId="0" fontId="7" fillId="0" borderId="4" xfId="1" applyFont="1" applyBorder="1" applyProtection="1"/>
    <xf numFmtId="3" fontId="7" fillId="2" borderId="13" xfId="1" applyNumberFormat="1" applyFont="1" applyFill="1" applyBorder="1" applyAlignment="1" applyProtection="1">
      <alignment horizontal="right"/>
    </xf>
    <xf numFmtId="3" fontId="7" fillId="0" borderId="13" xfId="1" applyNumberFormat="1" applyFont="1" applyBorder="1" applyAlignment="1" applyProtection="1">
      <alignment horizontal="right"/>
    </xf>
    <xf numFmtId="3" fontId="7" fillId="0" borderId="5" xfId="1" applyNumberFormat="1" applyFont="1" applyBorder="1" applyAlignment="1" applyProtection="1">
      <alignment horizontal="right"/>
    </xf>
    <xf numFmtId="0" fontId="6" fillId="0" borderId="24" xfId="1" applyFont="1" applyBorder="1" applyProtection="1"/>
    <xf numFmtId="0" fontId="6" fillId="0" borderId="25" xfId="1" applyFont="1" applyBorder="1" applyProtection="1"/>
    <xf numFmtId="3" fontId="6" fillId="0" borderId="25" xfId="1" applyNumberFormat="1" applyFont="1" applyBorder="1" applyAlignment="1" applyProtection="1">
      <alignment horizontal="right"/>
    </xf>
    <xf numFmtId="3" fontId="6" fillId="0" borderId="27" xfId="1" applyNumberFormat="1" applyFont="1" applyBorder="1" applyAlignment="1" applyProtection="1">
      <alignment horizontal="right"/>
    </xf>
    <xf numFmtId="0" fontId="16" fillId="0" borderId="28" xfId="1" applyFont="1" applyBorder="1" applyAlignment="1" applyProtection="1">
      <alignment horizontal="left"/>
      <protection locked="0"/>
    </xf>
    <xf numFmtId="0" fontId="17" fillId="0" borderId="2" xfId="1" applyFont="1" applyBorder="1" applyAlignment="1" applyProtection="1">
      <alignment horizontal="left"/>
    </xf>
    <xf numFmtId="0" fontId="8" fillId="0" borderId="2" xfId="1" applyFont="1" applyBorder="1" applyProtection="1"/>
    <xf numFmtId="0" fontId="7" fillId="0" borderId="3" xfId="1" applyFont="1" applyBorder="1" applyAlignment="1" applyProtection="1">
      <alignment horizontal="right"/>
    </xf>
    <xf numFmtId="0" fontId="8" fillId="0" borderId="2" xfId="1" applyFont="1" applyBorder="1"/>
    <xf numFmtId="0" fontId="7" fillId="0" borderId="3" xfId="1" applyFont="1" applyBorder="1" applyAlignment="1">
      <alignment horizontal="right"/>
    </xf>
    <xf numFmtId="0" fontId="18" fillId="0" borderId="4" xfId="1" applyFont="1" applyFill="1" applyBorder="1" applyAlignment="1" applyProtection="1">
      <alignment horizontal="left" vertical="center"/>
    </xf>
    <xf numFmtId="0" fontId="18" fillId="0" borderId="0" xfId="1" applyFont="1" applyFill="1" applyBorder="1" applyAlignment="1" applyProtection="1">
      <alignment horizontal="left" vertical="center"/>
    </xf>
    <xf numFmtId="0" fontId="7" fillId="0" borderId="0" xfId="1" applyFont="1" applyBorder="1" applyAlignment="1" applyProtection="1">
      <alignment horizontal="center" vertical="center"/>
    </xf>
    <xf numFmtId="0" fontId="7" fillId="0" borderId="5" xfId="1" applyFont="1" applyBorder="1" applyAlignment="1" applyProtection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8" fillId="0" borderId="0" xfId="1" applyFont="1" applyBorder="1" applyProtection="1"/>
    <xf numFmtId="0" fontId="8" fillId="0" borderId="0" xfId="1" quotePrefix="1" applyFont="1" applyBorder="1" applyAlignment="1" applyProtection="1">
      <alignment horizontal="left"/>
    </xf>
    <xf numFmtId="0" fontId="8" fillId="0" borderId="5" xfId="1" applyFont="1" applyBorder="1" applyProtection="1"/>
    <xf numFmtId="0" fontId="8" fillId="0" borderId="0" xfId="1" quotePrefix="1" applyFont="1" applyBorder="1" applyAlignment="1">
      <alignment horizontal="left"/>
    </xf>
    <xf numFmtId="0" fontId="8" fillId="0" borderId="5" xfId="1" applyFont="1" applyBorder="1"/>
    <xf numFmtId="0" fontId="8" fillId="0" borderId="8" xfId="1" applyFont="1" applyBorder="1" applyProtection="1"/>
    <xf numFmtId="0" fontId="8" fillId="0" borderId="9" xfId="1" applyFont="1" applyBorder="1" applyProtection="1"/>
    <xf numFmtId="0" fontId="8" fillId="0" borderId="10" xfId="1" applyFont="1" applyBorder="1" applyAlignment="1" applyProtection="1">
      <alignment horizontal="center"/>
      <protection locked="0"/>
    </xf>
    <xf numFmtId="0" fontId="19" fillId="0" borderId="12" xfId="0" applyFont="1" applyBorder="1" applyAlignment="1" applyProtection="1">
      <alignment horizontal="center"/>
      <protection locked="0"/>
    </xf>
    <xf numFmtId="0" fontId="19" fillId="0" borderId="12" xfId="0" applyFont="1" applyBorder="1" applyAlignment="1">
      <alignment horizontal="center"/>
    </xf>
    <xf numFmtId="0" fontId="20" fillId="0" borderId="23" xfId="2" applyFont="1" applyBorder="1" applyProtection="1"/>
    <xf numFmtId="0" fontId="8" fillId="0" borderId="13" xfId="1" applyFont="1" applyBorder="1" applyAlignment="1" applyProtection="1">
      <alignment horizontal="center" wrapText="1"/>
    </xf>
    <xf numFmtId="0" fontId="8" fillId="0" borderId="16" xfId="1" applyFont="1" applyBorder="1" applyAlignment="1" applyProtection="1">
      <alignment horizontal="center"/>
    </xf>
    <xf numFmtId="0" fontId="8" fillId="0" borderId="17" xfId="1" applyFont="1" applyBorder="1" applyAlignment="1" applyProtection="1">
      <alignment horizontal="center"/>
    </xf>
    <xf numFmtId="0" fontId="8" fillId="0" borderId="16" xfId="1" applyFont="1" applyBorder="1" applyAlignment="1">
      <alignment horizontal="center"/>
    </xf>
    <xf numFmtId="0" fontId="8" fillId="0" borderId="17" xfId="1" applyFont="1" applyBorder="1" applyAlignment="1">
      <alignment horizontal="center"/>
    </xf>
    <xf numFmtId="0" fontId="8" fillId="0" borderId="33" xfId="1" applyFont="1" applyBorder="1" applyProtection="1"/>
    <xf numFmtId="0" fontId="19" fillId="0" borderId="21" xfId="0" applyFont="1" applyBorder="1" applyAlignment="1" applyProtection="1">
      <alignment wrapText="1"/>
    </xf>
    <xf numFmtId="0" fontId="8" fillId="0" borderId="21" xfId="1" applyFont="1" applyBorder="1" applyAlignment="1" applyProtection="1">
      <alignment horizontal="center"/>
    </xf>
    <xf numFmtId="0" fontId="8" fillId="0" borderId="7" xfId="1" applyFont="1" applyBorder="1" applyAlignment="1" applyProtection="1">
      <alignment horizontal="center"/>
    </xf>
    <xf numFmtId="0" fontId="8" fillId="0" borderId="21" xfId="1" applyFont="1" applyBorder="1" applyAlignment="1" applyProtection="1">
      <alignment horizontal="center"/>
      <protection locked="0"/>
    </xf>
    <xf numFmtId="0" fontId="8" fillId="0" borderId="7" xfId="1" applyFont="1" applyBorder="1" applyAlignment="1" applyProtection="1">
      <alignment horizontal="center"/>
      <protection locked="0"/>
    </xf>
    <xf numFmtId="0" fontId="7" fillId="0" borderId="23" xfId="1" applyFont="1" applyBorder="1" applyAlignment="1" applyProtection="1">
      <alignment horizontal="left"/>
    </xf>
    <xf numFmtId="0" fontId="7" fillId="0" borderId="0" xfId="1" quotePrefix="1" applyFont="1" applyBorder="1" applyAlignment="1">
      <alignment horizontal="center"/>
    </xf>
    <xf numFmtId="0" fontId="7" fillId="0" borderId="0" xfId="1" applyFont="1"/>
    <xf numFmtId="0" fontId="8" fillId="0" borderId="23" xfId="1" applyFont="1" applyBorder="1" applyProtection="1"/>
    <xf numFmtId="0" fontId="8" fillId="0" borderId="0" xfId="1" applyFont="1" applyBorder="1" applyAlignment="1">
      <alignment horizontal="center"/>
    </xf>
    <xf numFmtId="3" fontId="8" fillId="2" borderId="5" xfId="1" applyNumberFormat="1" applyFont="1" applyFill="1" applyBorder="1" applyAlignment="1" applyProtection="1">
      <alignment horizontal="right"/>
    </xf>
    <xf numFmtId="0" fontId="8" fillId="0" borderId="23" xfId="1" applyFont="1" applyBorder="1" applyAlignment="1" applyProtection="1">
      <alignment horizontal="left"/>
    </xf>
    <xf numFmtId="0" fontId="8" fillId="0" borderId="0" xfId="1" quotePrefix="1" applyFont="1" applyBorder="1" applyAlignment="1">
      <alignment horizontal="center"/>
    </xf>
    <xf numFmtId="3" fontId="8" fillId="2" borderId="13" xfId="1" quotePrefix="1" applyNumberFormat="1" applyFont="1" applyFill="1" applyBorder="1" applyAlignment="1" applyProtection="1">
      <alignment horizontal="right"/>
    </xf>
    <xf numFmtId="3" fontId="8" fillId="2" borderId="5" xfId="1" quotePrefix="1" applyNumberFormat="1" applyFont="1" applyFill="1" applyBorder="1" applyAlignment="1" applyProtection="1">
      <alignment horizontal="right"/>
    </xf>
    <xf numFmtId="0" fontId="7" fillId="0" borderId="0" xfId="1" applyFont="1" applyBorder="1" applyAlignment="1">
      <alignment horizontal="center"/>
    </xf>
    <xf numFmtId="3" fontId="7" fillId="2" borderId="5" xfId="1" applyNumberFormat="1" applyFont="1" applyFill="1" applyBorder="1" applyAlignment="1" applyProtection="1">
      <alignment horizontal="right"/>
    </xf>
    <xf numFmtId="3" fontId="7" fillId="0" borderId="34" xfId="1" applyNumberFormat="1" applyFont="1" applyBorder="1" applyAlignment="1" applyProtection="1">
      <alignment horizontal="right"/>
    </xf>
    <xf numFmtId="3" fontId="7" fillId="0" borderId="22" xfId="1" applyNumberFormat="1" applyFont="1" applyBorder="1" applyAlignment="1" applyProtection="1">
      <alignment horizontal="right"/>
    </xf>
    <xf numFmtId="3" fontId="8" fillId="2" borderId="34" xfId="1" applyNumberFormat="1" applyFont="1" applyFill="1" applyBorder="1" applyAlignment="1" applyProtection="1">
      <alignment horizontal="right"/>
    </xf>
    <xf numFmtId="3" fontId="8" fillId="2" borderId="22" xfId="1" applyNumberFormat="1" applyFont="1" applyFill="1" applyBorder="1" applyAlignment="1" applyProtection="1">
      <alignment horizontal="right"/>
    </xf>
    <xf numFmtId="0" fontId="7" fillId="0" borderId="23" xfId="1" applyFont="1" applyFill="1" applyBorder="1" applyAlignment="1" applyProtection="1">
      <alignment horizontal="left"/>
    </xf>
    <xf numFmtId="3" fontId="7" fillId="3" borderId="13" xfId="1" applyNumberFormat="1" applyFont="1" applyFill="1" applyBorder="1" applyAlignment="1" applyProtection="1">
      <alignment horizontal="right"/>
    </xf>
    <xf numFmtId="3" fontId="7" fillId="3" borderId="5" xfId="1" applyNumberFormat="1" applyFont="1" applyFill="1" applyBorder="1" applyAlignment="1" applyProtection="1">
      <alignment horizontal="right"/>
    </xf>
    <xf numFmtId="0" fontId="7" fillId="5" borderId="23" xfId="1" applyFont="1" applyFill="1" applyBorder="1" applyAlignment="1">
      <alignment horizontal="left" wrapText="1"/>
    </xf>
    <xf numFmtId="3" fontId="7" fillId="5" borderId="13" xfId="1" applyNumberFormat="1" applyFont="1" applyFill="1" applyBorder="1" applyAlignment="1" applyProtection="1">
      <alignment horizontal="right"/>
      <protection locked="0"/>
    </xf>
    <xf numFmtId="3" fontId="7" fillId="5" borderId="5" xfId="1" applyNumberFormat="1" applyFont="1" applyFill="1" applyBorder="1" applyAlignment="1" applyProtection="1">
      <alignment horizontal="right"/>
      <protection locked="0"/>
    </xf>
    <xf numFmtId="3" fontId="7" fillId="5" borderId="13" xfId="1" applyNumberFormat="1" applyFont="1" applyFill="1" applyBorder="1" applyAlignment="1" applyProtection="1">
      <alignment horizontal="right"/>
    </xf>
    <xf numFmtId="3" fontId="7" fillId="5" borderId="5" xfId="1" applyNumberFormat="1" applyFont="1" applyFill="1" applyBorder="1" applyAlignment="1" applyProtection="1">
      <alignment horizontal="right"/>
    </xf>
    <xf numFmtId="0" fontId="7" fillId="5" borderId="0" xfId="1" applyFont="1" applyFill="1"/>
    <xf numFmtId="0" fontId="7" fillId="6" borderId="23" xfId="1" applyFont="1" applyFill="1" applyBorder="1" applyAlignment="1">
      <alignment horizontal="left" wrapText="1"/>
    </xf>
    <xf numFmtId="3" fontId="7" fillId="6" borderId="13" xfId="1" applyNumberFormat="1" applyFont="1" applyFill="1" applyBorder="1" applyAlignment="1" applyProtection="1">
      <alignment horizontal="right"/>
      <protection locked="0"/>
    </xf>
    <xf numFmtId="3" fontId="7" fillId="6" borderId="5" xfId="1" applyNumberFormat="1" applyFont="1" applyFill="1" applyBorder="1" applyAlignment="1" applyProtection="1">
      <alignment horizontal="right"/>
      <protection locked="0"/>
    </xf>
    <xf numFmtId="3" fontId="7" fillId="6" borderId="13" xfId="1" applyNumberFormat="1" applyFont="1" applyFill="1" applyBorder="1" applyAlignment="1" applyProtection="1">
      <alignment horizontal="right"/>
    </xf>
    <xf numFmtId="3" fontId="7" fillId="6" borderId="5" xfId="1" applyNumberFormat="1" applyFont="1" applyFill="1" applyBorder="1" applyAlignment="1" applyProtection="1">
      <alignment horizontal="right"/>
    </xf>
    <xf numFmtId="0" fontId="7" fillId="6" borderId="0" xfId="1" applyFont="1" applyFill="1"/>
    <xf numFmtId="0" fontId="7" fillId="0" borderId="23" xfId="1" applyFont="1" applyBorder="1" applyAlignment="1" applyProtection="1">
      <alignment horizontal="left" wrapText="1"/>
    </xf>
    <xf numFmtId="3" fontId="7" fillId="2" borderId="35" xfId="1" applyNumberFormat="1" applyFont="1" applyFill="1" applyBorder="1" applyAlignment="1" applyProtection="1">
      <alignment horizontal="right"/>
    </xf>
    <xf numFmtId="3" fontId="7" fillId="2" borderId="34" xfId="1" applyNumberFormat="1" applyFont="1" applyFill="1" applyBorder="1" applyAlignment="1" applyProtection="1">
      <alignment horizontal="right"/>
    </xf>
    <xf numFmtId="0" fontId="8" fillId="0" borderId="23" xfId="1" applyFont="1" applyFill="1" applyBorder="1" applyAlignment="1" applyProtection="1">
      <alignment horizontal="left"/>
    </xf>
    <xf numFmtId="0" fontId="8" fillId="0" borderId="23" xfId="1" applyFont="1" applyBorder="1" applyAlignment="1" applyProtection="1">
      <alignment wrapText="1"/>
    </xf>
    <xf numFmtId="0" fontId="8" fillId="0" borderId="24" xfId="1" applyFont="1" applyBorder="1" applyProtection="1"/>
    <xf numFmtId="0" fontId="8" fillId="0" borderId="25" xfId="1" applyFont="1" applyBorder="1" applyProtection="1"/>
    <xf numFmtId="164" fontId="8" fillId="2" borderId="25" xfId="1" applyNumberFormat="1" applyFont="1" applyFill="1" applyBorder="1" applyAlignment="1" applyProtection="1">
      <alignment horizontal="right"/>
    </xf>
    <xf numFmtId="164" fontId="8" fillId="2" borderId="27" xfId="1" applyNumberFormat="1" applyFont="1" applyFill="1" applyBorder="1" applyAlignment="1" applyProtection="1">
      <alignment horizontal="right"/>
    </xf>
    <xf numFmtId="0" fontId="8" fillId="0" borderId="2" xfId="1" applyFont="1" applyFill="1" applyBorder="1" applyAlignment="1">
      <alignment horizontal="left"/>
    </xf>
    <xf numFmtId="0" fontId="8" fillId="0" borderId="0" xfId="1" applyFont="1" applyBorder="1"/>
    <xf numFmtId="0" fontId="19" fillId="0" borderId="0" xfId="0" applyFont="1" applyBorder="1"/>
    <xf numFmtId="0" fontId="19" fillId="0" borderId="0" xfId="0" applyFont="1"/>
    <xf numFmtId="0" fontId="22" fillId="0" borderId="0" xfId="0" applyFont="1" applyBorder="1"/>
    <xf numFmtId="0" fontId="19" fillId="0" borderId="37" xfId="0" applyFont="1" applyBorder="1" applyAlignment="1">
      <alignment horizontal="center"/>
    </xf>
    <xf numFmtId="0" fontId="22" fillId="0" borderId="38" xfId="0" applyFont="1" applyBorder="1" applyAlignment="1">
      <alignment horizontal="center"/>
    </xf>
    <xf numFmtId="3" fontId="19" fillId="0" borderId="0" xfId="0" applyNumberFormat="1" applyFont="1" applyBorder="1" applyAlignment="1" applyProtection="1">
      <alignment horizontal="center" vertical="center" wrapText="1"/>
    </xf>
    <xf numFmtId="3" fontId="19" fillId="0" borderId="37" xfId="0" applyNumberFormat="1" applyFont="1" applyBorder="1" applyAlignment="1" applyProtection="1">
      <alignment horizontal="center" vertical="center" wrapText="1"/>
    </xf>
    <xf numFmtId="3" fontId="19" fillId="0" borderId="38" xfId="0" applyNumberFormat="1" applyFont="1" applyBorder="1" applyAlignment="1" applyProtection="1">
      <alignment horizontal="center" vertical="center" wrapText="1"/>
    </xf>
  </cellXfs>
  <cellStyles count="3">
    <cellStyle name="Normal" xfId="0" builtinId="0"/>
    <cellStyle name="Normal_1.BÖLÜM-MALİ TABLOLAR-ak-pas-gn-kz-özk-na-kd" xfId="1"/>
    <cellStyle name="Normal_17 Sayılı Tebliğ Eki-FINAL" xfId="2"/>
  </cellStyles>
  <dxfs count="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opya%20Konsolide_Olmayan_Mali_ve_Dipnot_Tablolari_-_Mart_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k-cover"/>
      <sheetName val="varlıklar"/>
      <sheetName val="assets"/>
      <sheetName val="yükümlülükler"/>
      <sheetName val="liabilities"/>
      <sheetName val="nazım"/>
      <sheetName val="commit."/>
      <sheetName val="gelir"/>
      <sheetName val="inc-exp"/>
      <sheetName val="kaps.gel."/>
      <sheetName val="comp.inc."/>
      <sheetName val="özkaynak"/>
      <sheetName val="SE"/>
      <sheetName val="nakit akış tablosu"/>
      <sheetName val="cash-flow"/>
      <sheetName val="kar dağıtım tablosu"/>
      <sheetName val="profit distr."/>
      <sheetName val="malibünye1"/>
      <sheetName val="financial position1"/>
      <sheetName val="malibünye2"/>
      <sheetName val="financial position2"/>
      <sheetName val="KR5 standart yaklaşım"/>
      <sheetName val="KR5 standardised approach"/>
      <sheetName val="aktif1"/>
      <sheetName val="assets1"/>
      <sheetName val="aktif2"/>
      <sheetName val="assets2"/>
      <sheetName val="aktif3"/>
      <sheetName val="assets3"/>
      <sheetName val="aktif4"/>
      <sheetName val="assets4"/>
      <sheetName val="aktif5"/>
      <sheetName val="assets5"/>
      <sheetName val="aktif6"/>
      <sheetName val="assets6"/>
      <sheetName val="pasif1"/>
      <sheetName val="liab1"/>
      <sheetName val="pasif2"/>
      <sheetName val="liab2"/>
      <sheetName val="nzm"/>
      <sheetName val="off-bs"/>
      <sheetName val="gelir1"/>
      <sheetName val="income1"/>
      <sheetName val="risk grubu"/>
      <sheetName val="risk group"/>
      <sheetName val="yi-ydşb.tems."/>
      <sheetName val="branches"/>
    </sheetNames>
    <sheetDataSet>
      <sheetData sheetId="0" refreshError="1"/>
      <sheetData sheetId="1">
        <row r="6">
          <cell r="D6" t="str">
            <v>(31/03/2018)</v>
          </cell>
          <cell r="G6" t="str">
            <v>(31/12/2017)</v>
          </cell>
        </row>
        <row r="8">
          <cell r="C8">
            <v>31956609</v>
          </cell>
          <cell r="D8">
            <v>42746397</v>
          </cell>
          <cell r="F8">
            <v>0</v>
          </cell>
          <cell r="G8">
            <v>0</v>
          </cell>
        </row>
        <row r="9">
          <cell r="C9">
            <v>4090029</v>
          </cell>
          <cell r="D9">
            <v>36561940</v>
          </cell>
          <cell r="F9">
            <v>0</v>
          </cell>
          <cell r="G9">
            <v>0</v>
          </cell>
        </row>
        <row r="10">
          <cell r="C10">
            <v>3420828</v>
          </cell>
          <cell r="D10">
            <v>27434673</v>
          </cell>
        </row>
        <row r="11">
          <cell r="C11">
            <v>209819</v>
          </cell>
          <cell r="D11">
            <v>9127267</v>
          </cell>
        </row>
        <row r="12">
          <cell r="C12">
            <v>459382</v>
          </cell>
          <cell r="D12">
            <v>0</v>
          </cell>
        </row>
        <row r="13">
          <cell r="C13">
            <v>1939</v>
          </cell>
          <cell r="D13">
            <v>47570</v>
          </cell>
          <cell r="F13">
            <v>0</v>
          </cell>
          <cell r="G13">
            <v>0</v>
          </cell>
        </row>
        <row r="14">
          <cell r="C14">
            <v>0</v>
          </cell>
          <cell r="D14">
            <v>0</v>
          </cell>
        </row>
        <row r="15">
          <cell r="C15">
            <v>15</v>
          </cell>
          <cell r="D15">
            <v>47570</v>
          </cell>
        </row>
        <row r="16">
          <cell r="C16">
            <v>1924</v>
          </cell>
          <cell r="D16">
            <v>0</v>
          </cell>
        </row>
        <row r="17">
          <cell r="C17">
            <v>5617560</v>
          </cell>
          <cell r="D17">
            <v>434133</v>
          </cell>
          <cell r="F17">
            <v>0</v>
          </cell>
          <cell r="G17">
            <v>0</v>
          </cell>
        </row>
        <row r="18">
          <cell r="C18">
            <v>5617560</v>
          </cell>
          <cell r="D18">
            <v>434133</v>
          </cell>
        </row>
        <row r="19">
          <cell r="C19">
            <v>0</v>
          </cell>
          <cell r="D19">
            <v>0</v>
          </cell>
        </row>
        <row r="20">
          <cell r="C20">
            <v>0</v>
          </cell>
          <cell r="D20">
            <v>0</v>
          </cell>
        </row>
        <row r="21">
          <cell r="C21">
            <v>20173282</v>
          </cell>
          <cell r="D21">
            <v>5580075</v>
          </cell>
          <cell r="F21">
            <v>0</v>
          </cell>
          <cell r="G21">
            <v>0</v>
          </cell>
        </row>
        <row r="22">
          <cell r="C22">
            <v>20173282</v>
          </cell>
          <cell r="D22">
            <v>5375022</v>
          </cell>
        </row>
        <row r="23">
          <cell r="C23">
            <v>0</v>
          </cell>
          <cell r="D23">
            <v>205053</v>
          </cell>
        </row>
        <row r="24">
          <cell r="C24">
            <v>2165557</v>
          </cell>
          <cell r="D24">
            <v>122679</v>
          </cell>
          <cell r="F24">
            <v>0</v>
          </cell>
          <cell r="G24">
            <v>0</v>
          </cell>
        </row>
        <row r="25">
          <cell r="C25">
            <v>2165557</v>
          </cell>
          <cell r="D25">
            <v>122679</v>
          </cell>
        </row>
        <row r="26">
          <cell r="C26">
            <v>0</v>
          </cell>
          <cell r="D26">
            <v>0</v>
          </cell>
        </row>
        <row r="27">
          <cell r="C27">
            <v>0</v>
          </cell>
          <cell r="D27">
            <v>0</v>
          </cell>
        </row>
        <row r="28">
          <cell r="C28">
            <v>-91758</v>
          </cell>
          <cell r="D28">
            <v>0</v>
          </cell>
        </row>
        <row r="29">
          <cell r="C29">
            <v>137593370</v>
          </cell>
          <cell r="D29">
            <v>57540748</v>
          </cell>
          <cell r="F29">
            <v>0</v>
          </cell>
          <cell r="G29">
            <v>0</v>
          </cell>
        </row>
        <row r="30">
          <cell r="C30">
            <v>137877308</v>
          </cell>
          <cell r="D30">
            <v>57523431</v>
          </cell>
          <cell r="F30">
            <v>0</v>
          </cell>
          <cell r="G30">
            <v>0</v>
          </cell>
        </row>
        <row r="31">
          <cell r="C31">
            <v>137877308</v>
          </cell>
          <cell r="D31">
            <v>57523431</v>
          </cell>
        </row>
        <row r="32">
          <cell r="C32">
            <v>0</v>
          </cell>
          <cell r="D32">
            <v>0</v>
          </cell>
          <cell r="F32">
            <v>0</v>
          </cell>
          <cell r="G32">
            <v>0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</row>
        <row r="34">
          <cell r="C34">
            <v>0</v>
          </cell>
          <cell r="D34">
            <v>0</v>
          </cell>
          <cell r="F34">
            <v>0</v>
          </cell>
          <cell r="G34">
            <v>0</v>
          </cell>
        </row>
        <row r="35">
          <cell r="C35">
            <v>0</v>
          </cell>
          <cell r="D35">
            <v>0</v>
          </cell>
          <cell r="F35">
            <v>0</v>
          </cell>
          <cell r="G35">
            <v>0</v>
          </cell>
        </row>
        <row r="36">
          <cell r="C36">
            <v>0</v>
          </cell>
          <cell r="D36">
            <v>0</v>
          </cell>
          <cell r="F36">
            <v>0</v>
          </cell>
          <cell r="G36">
            <v>0</v>
          </cell>
        </row>
        <row r="37">
          <cell r="C37">
            <v>0</v>
          </cell>
          <cell r="D37">
            <v>0</v>
          </cell>
          <cell r="F37">
            <v>0</v>
          </cell>
          <cell r="G37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</row>
        <row r="39">
          <cell r="C39">
            <v>0</v>
          </cell>
          <cell r="D39">
            <v>0</v>
          </cell>
          <cell r="F39">
            <v>0</v>
          </cell>
          <cell r="G39">
            <v>0</v>
          </cell>
        </row>
        <row r="40">
          <cell r="C40">
            <v>0</v>
          </cell>
          <cell r="D40">
            <v>0</v>
          </cell>
          <cell r="F40">
            <v>0</v>
          </cell>
          <cell r="G40">
            <v>0</v>
          </cell>
        </row>
        <row r="41">
          <cell r="C41">
            <v>0</v>
          </cell>
          <cell r="D41">
            <v>0</v>
          </cell>
          <cell r="F41">
            <v>0</v>
          </cell>
          <cell r="G41">
            <v>0</v>
          </cell>
        </row>
        <row r="42">
          <cell r="C42">
            <v>7911532</v>
          </cell>
          <cell r="D42">
            <v>33614</v>
          </cell>
        </row>
        <row r="44">
          <cell r="C44">
            <v>1532856</v>
          </cell>
          <cell r="D44">
            <v>8819</v>
          </cell>
        </row>
        <row r="45">
          <cell r="C45">
            <v>468183</v>
          </cell>
          <cell r="D45">
            <v>0</v>
          </cell>
        </row>
        <row r="46">
          <cell r="C46">
            <v>6194431</v>
          </cell>
          <cell r="D46">
            <v>7478</v>
          </cell>
        </row>
        <row r="48">
          <cell r="C48">
            <v>1326745</v>
          </cell>
          <cell r="D48">
            <v>0</v>
          </cell>
          <cell r="F48">
            <v>0</v>
          </cell>
          <cell r="G48">
            <v>0</v>
          </cell>
        </row>
        <row r="49">
          <cell r="C49">
            <v>1326745</v>
          </cell>
          <cell r="D49">
            <v>0</v>
          </cell>
        </row>
        <row r="50">
          <cell r="C50">
            <v>0</v>
          </cell>
          <cell r="D50">
            <v>0</v>
          </cell>
        </row>
        <row r="51">
          <cell r="C51">
            <v>2245166</v>
          </cell>
          <cell r="D51">
            <v>390211</v>
          </cell>
          <cell r="F51">
            <v>0</v>
          </cell>
          <cell r="G51">
            <v>0</v>
          </cell>
        </row>
        <row r="52">
          <cell r="C52">
            <v>366593</v>
          </cell>
          <cell r="D52">
            <v>0</v>
          </cell>
          <cell r="F52">
            <v>0</v>
          </cell>
          <cell r="G52">
            <v>0</v>
          </cell>
        </row>
        <row r="53">
          <cell r="C53">
            <v>0</v>
          </cell>
          <cell r="D53">
            <v>0</v>
          </cell>
        </row>
        <row r="54">
          <cell r="C54">
            <v>366593</v>
          </cell>
          <cell r="D54">
            <v>0</v>
          </cell>
        </row>
        <row r="55">
          <cell r="C55">
            <v>1878573</v>
          </cell>
          <cell r="D55">
            <v>390211</v>
          </cell>
          <cell r="F55">
            <v>0</v>
          </cell>
          <cell r="G55">
            <v>0</v>
          </cell>
        </row>
        <row r="56">
          <cell r="C56">
            <v>1614853</v>
          </cell>
          <cell r="D56">
            <v>390211</v>
          </cell>
        </row>
        <row r="57">
          <cell r="C57">
            <v>263720</v>
          </cell>
          <cell r="D57">
            <v>0</v>
          </cell>
        </row>
        <row r="58">
          <cell r="C58">
            <v>0</v>
          </cell>
          <cell r="D58">
            <v>0</v>
          </cell>
          <cell r="F58">
            <v>0</v>
          </cell>
          <cell r="G58">
            <v>0</v>
          </cell>
        </row>
        <row r="59">
          <cell r="C59">
            <v>0</v>
          </cell>
          <cell r="D59">
            <v>0</v>
          </cell>
        </row>
        <row r="60">
          <cell r="C60">
            <v>0</v>
          </cell>
          <cell r="D60">
            <v>0</v>
          </cell>
        </row>
        <row r="61">
          <cell r="C61">
            <v>1414954</v>
          </cell>
          <cell r="D61">
            <v>7939</v>
          </cell>
        </row>
        <row r="62">
          <cell r="C62">
            <v>209347</v>
          </cell>
          <cell r="D62">
            <v>0</v>
          </cell>
          <cell r="F62">
            <v>0</v>
          </cell>
          <cell r="G62">
            <v>0</v>
          </cell>
        </row>
        <row r="63">
          <cell r="C63">
            <v>0</v>
          </cell>
          <cell r="D63">
            <v>0</v>
          </cell>
        </row>
        <row r="64">
          <cell r="C64">
            <v>209347</v>
          </cell>
          <cell r="D64">
            <v>0</v>
          </cell>
        </row>
        <row r="65">
          <cell r="C65">
            <v>0</v>
          </cell>
          <cell r="D65">
            <v>0</v>
          </cell>
        </row>
        <row r="66">
          <cell r="C66">
            <v>0</v>
          </cell>
          <cell r="D66">
            <v>0</v>
          </cell>
        </row>
        <row r="67">
          <cell r="C67">
            <v>338001</v>
          </cell>
          <cell r="D67">
            <v>0</v>
          </cell>
        </row>
        <row r="68">
          <cell r="C68">
            <v>3402876</v>
          </cell>
          <cell r="D68">
            <v>2812381</v>
          </cell>
        </row>
        <row r="70">
          <cell r="C70">
            <v>178487068</v>
          </cell>
          <cell r="D70">
            <v>103497676</v>
          </cell>
          <cell r="F70">
            <v>0</v>
          </cell>
          <cell r="G70">
            <v>0</v>
          </cell>
        </row>
      </sheetData>
      <sheetData sheetId="2">
        <row r="4">
          <cell r="C4" t="str">
            <v>THOUSAND TURKISH LIRA</v>
          </cell>
        </row>
      </sheetData>
      <sheetData sheetId="3">
        <row r="6">
          <cell r="D6" t="str">
            <v>(31/03/2018)</v>
          </cell>
          <cell r="G6" t="str">
            <v>(31/12/2017)</v>
          </cell>
        </row>
        <row r="8">
          <cell r="C8">
            <v>107906120</v>
          </cell>
          <cell r="D8">
            <v>54148263</v>
          </cell>
          <cell r="E8">
            <v>162054383</v>
          </cell>
          <cell r="H8">
            <v>0</v>
          </cell>
        </row>
        <row r="9">
          <cell r="C9">
            <v>698368</v>
          </cell>
          <cell r="D9">
            <v>30438065</v>
          </cell>
          <cell r="E9">
            <v>31136433</v>
          </cell>
          <cell r="H9">
            <v>0</v>
          </cell>
        </row>
        <row r="10">
          <cell r="C10">
            <v>17156925</v>
          </cell>
          <cell r="D10">
            <v>2707395</v>
          </cell>
          <cell r="E10">
            <v>19864320</v>
          </cell>
          <cell r="H10">
            <v>0</v>
          </cell>
        </row>
        <row r="11">
          <cell r="C11">
            <v>8344976</v>
          </cell>
          <cell r="D11">
            <v>16395913</v>
          </cell>
          <cell r="E11">
            <v>24740889</v>
          </cell>
          <cell r="F11">
            <v>0</v>
          </cell>
          <cell r="G11">
            <v>0</v>
          </cell>
          <cell r="H11">
            <v>0</v>
          </cell>
        </row>
        <row r="12">
          <cell r="C12">
            <v>4408480</v>
          </cell>
          <cell r="D12">
            <v>0</v>
          </cell>
          <cell r="E12">
            <v>4408480</v>
          </cell>
          <cell r="H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H13">
            <v>0</v>
          </cell>
        </row>
        <row r="14">
          <cell r="C14">
            <v>3936496</v>
          </cell>
          <cell r="D14">
            <v>16395913</v>
          </cell>
          <cell r="E14">
            <v>20332409</v>
          </cell>
          <cell r="H14">
            <v>0</v>
          </cell>
        </row>
        <row r="15">
          <cell r="C15">
            <v>3173</v>
          </cell>
          <cell r="D15">
            <v>0</v>
          </cell>
          <cell r="E15">
            <v>3173</v>
          </cell>
          <cell r="F15">
            <v>0</v>
          </cell>
          <cell r="G15">
            <v>0</v>
          </cell>
          <cell r="H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H16">
            <v>0</v>
          </cell>
        </row>
        <row r="17">
          <cell r="C17">
            <v>3173</v>
          </cell>
          <cell r="D17">
            <v>0</v>
          </cell>
          <cell r="E17">
            <v>3173</v>
          </cell>
          <cell r="H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H18">
            <v>0</v>
          </cell>
        </row>
        <row r="19">
          <cell r="C19">
            <v>1296662</v>
          </cell>
          <cell r="D19">
            <v>163554</v>
          </cell>
          <cell r="E19">
            <v>1460216</v>
          </cell>
          <cell r="F19">
            <v>0</v>
          </cell>
          <cell r="G19">
            <v>0</v>
          </cell>
          <cell r="H19">
            <v>0</v>
          </cell>
        </row>
        <row r="20">
          <cell r="C20">
            <v>1296662</v>
          </cell>
          <cell r="D20">
            <v>163554</v>
          </cell>
          <cell r="E20">
            <v>1460216</v>
          </cell>
          <cell r="H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H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H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H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H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H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H27">
            <v>0</v>
          </cell>
        </row>
        <row r="28">
          <cell r="C28">
            <v>1951927</v>
          </cell>
          <cell r="D28">
            <v>8670</v>
          </cell>
          <cell r="E28">
            <v>1960597</v>
          </cell>
          <cell r="F28">
            <v>0</v>
          </cell>
          <cell r="G28">
            <v>0</v>
          </cell>
          <cell r="H28">
            <v>0</v>
          </cell>
        </row>
        <row r="29">
          <cell r="E29">
            <v>0</v>
          </cell>
          <cell r="H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H30">
            <v>0</v>
          </cell>
        </row>
        <row r="31">
          <cell r="C31">
            <v>854177</v>
          </cell>
          <cell r="D31">
            <v>0</v>
          </cell>
          <cell r="E31">
            <v>854177</v>
          </cell>
          <cell r="H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H32">
            <v>0</v>
          </cell>
        </row>
        <row r="33">
          <cell r="C33">
            <v>1097750</v>
          </cell>
          <cell r="D33">
            <v>8670</v>
          </cell>
          <cell r="E33">
            <v>1106420</v>
          </cell>
          <cell r="H33">
            <v>0</v>
          </cell>
        </row>
        <row r="34">
          <cell r="C34">
            <v>786555</v>
          </cell>
          <cell r="D34">
            <v>980</v>
          </cell>
          <cell r="E34">
            <v>787535</v>
          </cell>
          <cell r="H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H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H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H38">
            <v>0</v>
          </cell>
        </row>
        <row r="39">
          <cell r="C39">
            <v>528031</v>
          </cell>
          <cell r="D39">
            <v>5677529</v>
          </cell>
          <cell r="E39">
            <v>6205560</v>
          </cell>
          <cell r="F39">
            <v>0</v>
          </cell>
          <cell r="G39">
            <v>0</v>
          </cell>
          <cell r="H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H40">
            <v>0</v>
          </cell>
        </row>
        <row r="41">
          <cell r="C41">
            <v>528031</v>
          </cell>
          <cell r="D41">
            <v>5677529</v>
          </cell>
          <cell r="E41">
            <v>6205560</v>
          </cell>
          <cell r="H41">
            <v>0</v>
          </cell>
        </row>
        <row r="42">
          <cell r="C42">
            <v>6402359</v>
          </cell>
          <cell r="D42">
            <v>2370177</v>
          </cell>
          <cell r="E42">
            <v>8772536</v>
          </cell>
          <cell r="H42">
            <v>0</v>
          </cell>
        </row>
        <row r="43">
          <cell r="C43">
            <v>24927378</v>
          </cell>
          <cell r="D43">
            <v>71724</v>
          </cell>
          <cell r="E43">
            <v>24999102</v>
          </cell>
          <cell r="F43">
            <v>0</v>
          </cell>
          <cell r="G43">
            <v>0</v>
          </cell>
          <cell r="H43">
            <v>0</v>
          </cell>
        </row>
        <row r="44">
          <cell r="C44">
            <v>2500000</v>
          </cell>
          <cell r="D44">
            <v>0</v>
          </cell>
          <cell r="E44">
            <v>2500000</v>
          </cell>
          <cell r="H44">
            <v>0</v>
          </cell>
        </row>
        <row r="45">
          <cell r="C45">
            <v>815741</v>
          </cell>
          <cell r="D45">
            <v>0</v>
          </cell>
          <cell r="E45">
            <v>815741</v>
          </cell>
          <cell r="F45">
            <v>0</v>
          </cell>
          <cell r="G45">
            <v>0</v>
          </cell>
          <cell r="H45">
            <v>0</v>
          </cell>
        </row>
        <row r="46">
          <cell r="C46">
            <v>723918</v>
          </cell>
          <cell r="D46">
            <v>0</v>
          </cell>
          <cell r="E46">
            <v>723918</v>
          </cell>
          <cell r="H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H47">
            <v>0</v>
          </cell>
        </row>
        <row r="48">
          <cell r="C48">
            <v>91823</v>
          </cell>
          <cell r="D48">
            <v>0</v>
          </cell>
          <cell r="E48">
            <v>91823</v>
          </cell>
          <cell r="H48">
            <v>0</v>
          </cell>
        </row>
        <row r="49">
          <cell r="C49">
            <v>1925689</v>
          </cell>
          <cell r="D49">
            <v>55258</v>
          </cell>
          <cell r="E49">
            <v>1980947</v>
          </cell>
          <cell r="H49">
            <v>0</v>
          </cell>
        </row>
        <row r="50">
          <cell r="C50">
            <v>44977</v>
          </cell>
          <cell r="D50">
            <v>16466</v>
          </cell>
          <cell r="E50">
            <v>61443</v>
          </cell>
          <cell r="H50">
            <v>0</v>
          </cell>
        </row>
        <row r="51">
          <cell r="C51">
            <v>14296045</v>
          </cell>
          <cell r="D51">
            <v>0</v>
          </cell>
          <cell r="E51">
            <v>14296045</v>
          </cell>
          <cell r="F51">
            <v>0</v>
          </cell>
          <cell r="G51">
            <v>0</v>
          </cell>
          <cell r="H51">
            <v>0</v>
          </cell>
        </row>
        <row r="52">
          <cell r="C52">
            <v>1635332</v>
          </cell>
          <cell r="D52">
            <v>0</v>
          </cell>
          <cell r="E52">
            <v>1635332</v>
          </cell>
          <cell r="H52">
            <v>0</v>
          </cell>
        </row>
        <row r="53">
          <cell r="C53">
            <v>0</v>
          </cell>
          <cell r="D53">
            <v>0</v>
          </cell>
          <cell r="E53">
            <v>0</v>
          </cell>
          <cell r="H53">
            <v>0</v>
          </cell>
        </row>
        <row r="54">
          <cell r="C54">
            <v>12210313</v>
          </cell>
          <cell r="D54">
            <v>0</v>
          </cell>
          <cell r="E54">
            <v>12210313</v>
          </cell>
          <cell r="H54">
            <v>0</v>
          </cell>
        </row>
        <row r="55">
          <cell r="C55">
            <v>450400</v>
          </cell>
          <cell r="D55">
            <v>0</v>
          </cell>
          <cell r="E55">
            <v>450400</v>
          </cell>
          <cell r="H55">
            <v>0</v>
          </cell>
        </row>
        <row r="56">
          <cell r="C56">
            <v>5344926</v>
          </cell>
          <cell r="D56">
            <v>0</v>
          </cell>
          <cell r="E56">
            <v>5344926</v>
          </cell>
          <cell r="F56">
            <v>0</v>
          </cell>
          <cell r="G56">
            <v>0</v>
          </cell>
          <cell r="H56">
            <v>0</v>
          </cell>
        </row>
        <row r="57">
          <cell r="C57">
            <v>4293505</v>
          </cell>
          <cell r="D57">
            <v>0</v>
          </cell>
          <cell r="E57">
            <v>4293505</v>
          </cell>
          <cell r="H57">
            <v>0</v>
          </cell>
        </row>
        <row r="58">
          <cell r="C58">
            <v>1051421</v>
          </cell>
          <cell r="D58">
            <v>0</v>
          </cell>
          <cell r="E58">
            <v>1051421</v>
          </cell>
          <cell r="H58">
            <v>0</v>
          </cell>
        </row>
        <row r="60">
          <cell r="C60">
            <v>170002474</v>
          </cell>
          <cell r="D60">
            <v>111982270</v>
          </cell>
          <cell r="E60">
            <v>281984744</v>
          </cell>
          <cell r="F60">
            <v>0</v>
          </cell>
          <cell r="G60">
            <v>0</v>
          </cell>
          <cell r="H60">
            <v>0</v>
          </cell>
        </row>
      </sheetData>
      <sheetData sheetId="4" refreshError="1"/>
      <sheetData sheetId="5">
        <row r="4">
          <cell r="D4" t="str">
            <v>(31/03/2018)</v>
          </cell>
          <cell r="G4" t="str">
            <v>(31/12/2017)</v>
          </cell>
        </row>
        <row r="6">
          <cell r="C6">
            <v>87893028</v>
          </cell>
          <cell r="D6">
            <v>91168815</v>
          </cell>
          <cell r="E6">
            <v>179061843</v>
          </cell>
          <cell r="F6">
            <v>0</v>
          </cell>
          <cell r="G6">
            <v>0</v>
          </cell>
          <cell r="H6">
            <v>0</v>
          </cell>
        </row>
        <row r="7">
          <cell r="C7">
            <v>34120407</v>
          </cell>
          <cell r="D7">
            <v>21090950</v>
          </cell>
          <cell r="E7">
            <v>55211357</v>
          </cell>
          <cell r="F7">
            <v>0</v>
          </cell>
          <cell r="G7">
            <v>0</v>
          </cell>
          <cell r="H7">
            <v>0</v>
          </cell>
        </row>
        <row r="8">
          <cell r="C8">
            <v>34053639</v>
          </cell>
          <cell r="D8">
            <v>9376214</v>
          </cell>
          <cell r="E8">
            <v>43429853</v>
          </cell>
          <cell r="F8">
            <v>0</v>
          </cell>
          <cell r="G8">
            <v>0</v>
          </cell>
          <cell r="H8">
            <v>0</v>
          </cell>
        </row>
        <row r="9">
          <cell r="C9">
            <v>3407410</v>
          </cell>
          <cell r="D9">
            <v>4596461</v>
          </cell>
          <cell r="E9">
            <v>8003871</v>
          </cell>
          <cell r="H9">
            <v>0</v>
          </cell>
        </row>
        <row r="10">
          <cell r="C10">
            <v>1078947</v>
          </cell>
          <cell r="D10">
            <v>0</v>
          </cell>
          <cell r="E10">
            <v>1078947</v>
          </cell>
          <cell r="H10">
            <v>0</v>
          </cell>
        </row>
        <row r="11">
          <cell r="C11">
            <v>29567282</v>
          </cell>
          <cell r="D11">
            <v>4779753</v>
          </cell>
          <cell r="E11">
            <v>34347035</v>
          </cell>
          <cell r="H11">
            <v>0</v>
          </cell>
        </row>
        <row r="12">
          <cell r="C12">
            <v>40639</v>
          </cell>
          <cell r="D12">
            <v>1726994</v>
          </cell>
          <cell r="E12">
            <v>1767633</v>
          </cell>
          <cell r="F12">
            <v>0</v>
          </cell>
          <cell r="G12">
            <v>0</v>
          </cell>
          <cell r="H12">
            <v>0</v>
          </cell>
        </row>
        <row r="13">
          <cell r="C13">
            <v>0</v>
          </cell>
          <cell r="D13">
            <v>581505</v>
          </cell>
          <cell r="E13">
            <v>581505</v>
          </cell>
          <cell r="H13">
            <v>0</v>
          </cell>
        </row>
        <row r="14">
          <cell r="C14">
            <v>40639</v>
          </cell>
          <cell r="D14">
            <v>1145489</v>
          </cell>
          <cell r="E14">
            <v>1186128</v>
          </cell>
          <cell r="H14">
            <v>0</v>
          </cell>
        </row>
        <row r="15">
          <cell r="C15">
            <v>26129</v>
          </cell>
          <cell r="D15">
            <v>9934697</v>
          </cell>
          <cell r="E15">
            <v>9960826</v>
          </cell>
          <cell r="F15">
            <v>0</v>
          </cell>
          <cell r="G15">
            <v>0</v>
          </cell>
          <cell r="H15">
            <v>0</v>
          </cell>
        </row>
        <row r="16">
          <cell r="C16">
            <v>26129</v>
          </cell>
          <cell r="D16">
            <v>9934697</v>
          </cell>
          <cell r="E16">
            <v>9960826</v>
          </cell>
          <cell r="H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H17">
            <v>0</v>
          </cell>
        </row>
        <row r="18">
          <cell r="C18">
            <v>0</v>
          </cell>
          <cell r="D18">
            <v>3144</v>
          </cell>
          <cell r="E18">
            <v>3144</v>
          </cell>
          <cell r="H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H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H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H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H23">
            <v>0</v>
          </cell>
        </row>
        <row r="24">
          <cell r="C24">
            <v>0</v>
          </cell>
          <cell r="D24">
            <v>47751</v>
          </cell>
          <cell r="E24">
            <v>47751</v>
          </cell>
          <cell r="H24">
            <v>0</v>
          </cell>
        </row>
        <row r="25">
          <cell r="C25">
            <v>0</v>
          </cell>
          <cell r="D25">
            <v>2150</v>
          </cell>
          <cell r="E25">
            <v>2150</v>
          </cell>
          <cell r="H25">
            <v>0</v>
          </cell>
        </row>
        <row r="26">
          <cell r="C26">
            <v>32379760</v>
          </cell>
          <cell r="D26">
            <v>19837044</v>
          </cell>
          <cell r="E26">
            <v>52216804</v>
          </cell>
          <cell r="F26">
            <v>0</v>
          </cell>
          <cell r="G26">
            <v>0</v>
          </cell>
          <cell r="H26">
            <v>0</v>
          </cell>
        </row>
        <row r="27">
          <cell r="C27">
            <v>29187859</v>
          </cell>
          <cell r="D27">
            <v>1298809</v>
          </cell>
          <cell r="E27">
            <v>30486668</v>
          </cell>
          <cell r="F27">
            <v>0</v>
          </cell>
          <cell r="G27">
            <v>0</v>
          </cell>
          <cell r="H27">
            <v>0</v>
          </cell>
        </row>
        <row r="28">
          <cell r="C28">
            <v>773180</v>
          </cell>
          <cell r="D28">
            <v>1298809</v>
          </cell>
          <cell r="E28">
            <v>2071989</v>
          </cell>
          <cell r="H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H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H30">
            <v>0</v>
          </cell>
        </row>
        <row r="31">
          <cell r="C31">
            <v>12444590</v>
          </cell>
          <cell r="D31">
            <v>0</v>
          </cell>
          <cell r="E31">
            <v>12444590</v>
          </cell>
          <cell r="H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H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H33">
            <v>0</v>
          </cell>
        </row>
        <row r="34">
          <cell r="C34">
            <v>2889596</v>
          </cell>
          <cell r="D34">
            <v>0</v>
          </cell>
          <cell r="E34">
            <v>2889596</v>
          </cell>
          <cell r="H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H35">
            <v>0</v>
          </cell>
        </row>
        <row r="36">
          <cell r="C36">
            <v>11268867</v>
          </cell>
          <cell r="D36">
            <v>0</v>
          </cell>
          <cell r="E36">
            <v>11268867</v>
          </cell>
          <cell r="H36">
            <v>0</v>
          </cell>
        </row>
        <row r="37">
          <cell r="C37">
            <v>780159</v>
          </cell>
          <cell r="D37">
            <v>0</v>
          </cell>
          <cell r="E37">
            <v>780159</v>
          </cell>
          <cell r="H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H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H39">
            <v>0</v>
          </cell>
        </row>
        <row r="40">
          <cell r="C40">
            <v>1031467</v>
          </cell>
          <cell r="D40">
            <v>0</v>
          </cell>
          <cell r="E40">
            <v>1031467</v>
          </cell>
          <cell r="H40">
            <v>0</v>
          </cell>
        </row>
        <row r="41">
          <cell r="C41">
            <v>3191901</v>
          </cell>
          <cell r="D41">
            <v>18538235</v>
          </cell>
          <cell r="E41">
            <v>21730136</v>
          </cell>
          <cell r="F41">
            <v>0</v>
          </cell>
          <cell r="G41">
            <v>0</v>
          </cell>
          <cell r="H41">
            <v>0</v>
          </cell>
        </row>
        <row r="42">
          <cell r="C42">
            <v>3191901</v>
          </cell>
          <cell r="D42">
            <v>18538235</v>
          </cell>
          <cell r="E42">
            <v>21730136</v>
          </cell>
          <cell r="H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H43">
            <v>0</v>
          </cell>
        </row>
        <row r="44">
          <cell r="C44">
            <v>21392861</v>
          </cell>
          <cell r="D44">
            <v>50240821</v>
          </cell>
          <cell r="E44">
            <v>71633682</v>
          </cell>
          <cell r="F44">
            <v>0</v>
          </cell>
          <cell r="G44">
            <v>0</v>
          </cell>
          <cell r="H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H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H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  <cell r="H48">
            <v>0</v>
          </cell>
        </row>
        <row r="49">
          <cell r="C49">
            <v>21392861</v>
          </cell>
          <cell r="D49">
            <v>50240821</v>
          </cell>
          <cell r="E49">
            <v>71633682</v>
          </cell>
          <cell r="F49">
            <v>0</v>
          </cell>
          <cell r="G49">
            <v>0</v>
          </cell>
          <cell r="H49">
            <v>0</v>
          </cell>
        </row>
        <row r="50">
          <cell r="C50">
            <v>1198392</v>
          </cell>
          <cell r="D50">
            <v>1860140</v>
          </cell>
          <cell r="E50">
            <v>3058532</v>
          </cell>
          <cell r="F50">
            <v>0</v>
          </cell>
          <cell r="G50">
            <v>0</v>
          </cell>
          <cell r="H50">
            <v>0</v>
          </cell>
        </row>
        <row r="51">
          <cell r="C51">
            <v>599747</v>
          </cell>
          <cell r="D51">
            <v>930146</v>
          </cell>
          <cell r="E51">
            <v>1529893</v>
          </cell>
          <cell r="H51">
            <v>0</v>
          </cell>
        </row>
        <row r="52">
          <cell r="C52">
            <v>598645</v>
          </cell>
          <cell r="D52">
            <v>929994</v>
          </cell>
          <cell r="E52">
            <v>1528639</v>
          </cell>
          <cell r="H52">
            <v>0</v>
          </cell>
        </row>
        <row r="53">
          <cell r="C53">
            <v>12090382</v>
          </cell>
          <cell r="D53">
            <v>35231748</v>
          </cell>
          <cell r="E53">
            <v>47322130</v>
          </cell>
          <cell r="F53">
            <v>0</v>
          </cell>
          <cell r="G53">
            <v>0</v>
          </cell>
          <cell r="H53">
            <v>0</v>
          </cell>
        </row>
        <row r="54">
          <cell r="C54">
            <v>3593918</v>
          </cell>
          <cell r="D54">
            <v>14467250</v>
          </cell>
          <cell r="E54">
            <v>18061168</v>
          </cell>
          <cell r="H54">
            <v>0</v>
          </cell>
        </row>
        <row r="55">
          <cell r="C55">
            <v>6556464</v>
          </cell>
          <cell r="D55">
            <v>5472920</v>
          </cell>
          <cell r="E55">
            <v>12029384</v>
          </cell>
          <cell r="H55">
            <v>0</v>
          </cell>
        </row>
        <row r="56">
          <cell r="C56">
            <v>970000</v>
          </cell>
          <cell r="D56">
            <v>7645789</v>
          </cell>
          <cell r="E56">
            <v>8615789</v>
          </cell>
          <cell r="H56">
            <v>0</v>
          </cell>
        </row>
        <row r="57">
          <cell r="C57">
            <v>970000</v>
          </cell>
          <cell r="D57">
            <v>7645789</v>
          </cell>
          <cell r="E57">
            <v>8615789</v>
          </cell>
          <cell r="H57">
            <v>0</v>
          </cell>
        </row>
        <row r="58">
          <cell r="C58">
            <v>712476</v>
          </cell>
          <cell r="D58">
            <v>743766</v>
          </cell>
          <cell r="E58">
            <v>1456242</v>
          </cell>
          <cell r="F58">
            <v>0</v>
          </cell>
          <cell r="G58">
            <v>0</v>
          </cell>
          <cell r="H58">
            <v>0</v>
          </cell>
        </row>
        <row r="59">
          <cell r="C59">
            <v>438070</v>
          </cell>
          <cell r="D59">
            <v>278994</v>
          </cell>
          <cell r="E59">
            <v>717064</v>
          </cell>
          <cell r="H59">
            <v>0</v>
          </cell>
        </row>
        <row r="60">
          <cell r="C60">
            <v>274406</v>
          </cell>
          <cell r="D60">
            <v>464772</v>
          </cell>
          <cell r="E60">
            <v>739178</v>
          </cell>
          <cell r="H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H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H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H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H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H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H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H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H70">
            <v>0</v>
          </cell>
        </row>
        <row r="71">
          <cell r="C71">
            <v>7391611</v>
          </cell>
          <cell r="D71">
            <v>12405167</v>
          </cell>
          <cell r="E71">
            <v>19796778</v>
          </cell>
          <cell r="H71">
            <v>0</v>
          </cell>
        </row>
        <row r="72">
          <cell r="C72">
            <v>1352958011</v>
          </cell>
          <cell r="D72">
            <v>874647154</v>
          </cell>
          <cell r="E72">
            <v>2227605165</v>
          </cell>
          <cell r="F72">
            <v>0</v>
          </cell>
          <cell r="G72">
            <v>0</v>
          </cell>
          <cell r="H72">
            <v>0</v>
          </cell>
        </row>
        <row r="73">
          <cell r="C73">
            <v>57263174</v>
          </cell>
          <cell r="D73">
            <v>2217598</v>
          </cell>
          <cell r="E73">
            <v>59480772</v>
          </cell>
          <cell r="F73">
            <v>0</v>
          </cell>
          <cell r="G73">
            <v>0</v>
          </cell>
          <cell r="H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  <cell r="H74">
            <v>0</v>
          </cell>
        </row>
        <row r="75">
          <cell r="C75">
            <v>44032317</v>
          </cell>
          <cell r="D75">
            <v>158880</v>
          </cell>
          <cell r="E75">
            <v>44191197</v>
          </cell>
          <cell r="H75">
            <v>0</v>
          </cell>
        </row>
        <row r="76">
          <cell r="C76">
            <v>10631191</v>
          </cell>
          <cell r="D76">
            <v>928953</v>
          </cell>
          <cell r="E76">
            <v>11560144</v>
          </cell>
          <cell r="H76">
            <v>0</v>
          </cell>
        </row>
        <row r="77">
          <cell r="C77">
            <v>1443687</v>
          </cell>
          <cell r="D77">
            <v>482427</v>
          </cell>
          <cell r="E77">
            <v>1926114</v>
          </cell>
          <cell r="H77">
            <v>0</v>
          </cell>
        </row>
        <row r="78">
          <cell r="C78">
            <v>2152</v>
          </cell>
          <cell r="D78">
            <v>158</v>
          </cell>
          <cell r="E78">
            <v>2310</v>
          </cell>
          <cell r="H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H79">
            <v>0</v>
          </cell>
        </row>
        <row r="80">
          <cell r="C80">
            <v>309</v>
          </cell>
          <cell r="D80">
            <v>73605</v>
          </cell>
          <cell r="E80">
            <v>73914</v>
          </cell>
          <cell r="H80">
            <v>0</v>
          </cell>
        </row>
        <row r="81">
          <cell r="C81">
            <v>1153518</v>
          </cell>
          <cell r="D81">
            <v>573575</v>
          </cell>
          <cell r="E81">
            <v>1727093</v>
          </cell>
          <cell r="H81">
            <v>0</v>
          </cell>
        </row>
        <row r="82">
          <cell r="C82">
            <v>332628753</v>
          </cell>
          <cell r="D82">
            <v>146770735</v>
          </cell>
          <cell r="E82">
            <v>479399488</v>
          </cell>
          <cell r="F82">
            <v>0</v>
          </cell>
          <cell r="G82">
            <v>0</v>
          </cell>
          <cell r="H82">
            <v>0</v>
          </cell>
        </row>
        <row r="83">
          <cell r="C83">
            <v>659639</v>
          </cell>
          <cell r="D83">
            <v>7162</v>
          </cell>
          <cell r="E83">
            <v>666801</v>
          </cell>
          <cell r="H83">
            <v>0</v>
          </cell>
        </row>
        <row r="84">
          <cell r="C84">
            <v>653869</v>
          </cell>
          <cell r="D84">
            <v>394901</v>
          </cell>
          <cell r="E84">
            <v>1048770</v>
          </cell>
          <cell r="H84">
            <v>0</v>
          </cell>
        </row>
        <row r="85">
          <cell r="C85">
            <v>33218662</v>
          </cell>
          <cell r="D85">
            <v>871593</v>
          </cell>
          <cell r="E85">
            <v>34090255</v>
          </cell>
          <cell r="H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H86">
            <v>0</v>
          </cell>
        </row>
        <row r="87">
          <cell r="C87">
            <v>252964112</v>
          </cell>
          <cell r="D87">
            <v>119836192</v>
          </cell>
          <cell r="E87">
            <v>372800304</v>
          </cell>
          <cell r="H87">
            <v>0</v>
          </cell>
        </row>
        <row r="88">
          <cell r="C88">
            <v>44171505</v>
          </cell>
          <cell r="D88">
            <v>25466915</v>
          </cell>
          <cell r="E88">
            <v>69638420</v>
          </cell>
          <cell r="H88">
            <v>0</v>
          </cell>
        </row>
        <row r="89">
          <cell r="C89">
            <v>960966</v>
          </cell>
          <cell r="D89">
            <v>193972</v>
          </cell>
          <cell r="E89">
            <v>1154938</v>
          </cell>
          <cell r="H89">
            <v>0</v>
          </cell>
        </row>
        <row r="90">
          <cell r="C90">
            <v>963066084</v>
          </cell>
          <cell r="D90">
            <v>725658821</v>
          </cell>
          <cell r="E90">
            <v>1688724905</v>
          </cell>
          <cell r="H90">
            <v>0</v>
          </cell>
        </row>
        <row r="92">
          <cell r="C92">
            <v>1440851039</v>
          </cell>
          <cell r="D92">
            <v>965815969</v>
          </cell>
          <cell r="E92">
            <v>2406667008</v>
          </cell>
          <cell r="F92">
            <v>0</v>
          </cell>
          <cell r="G92">
            <v>0</v>
          </cell>
          <cell r="H92">
            <v>0</v>
          </cell>
        </row>
      </sheetData>
      <sheetData sheetId="6" refreshError="1"/>
      <sheetData sheetId="7">
        <row r="6">
          <cell r="C6" t="str">
            <v>(01/01/2018-31/03/2018)</v>
          </cell>
          <cell r="D6" t="str">
            <v>(01/01/2017-31/03/2017)</v>
          </cell>
          <cell r="E6" t="str">
            <v>(01/04/2018-30/06/2018)</v>
          </cell>
          <cell r="F6" t="str">
            <v>(01/04/2017-30/06/2017)</v>
          </cell>
        </row>
        <row r="7">
          <cell r="C7">
            <v>6363251</v>
          </cell>
          <cell r="D7">
            <v>0</v>
          </cell>
          <cell r="E7">
            <v>0</v>
          </cell>
          <cell r="F7">
            <v>0</v>
          </cell>
        </row>
        <row r="8">
          <cell r="C8">
            <v>5494766</v>
          </cell>
        </row>
        <row r="9">
          <cell r="C9">
            <v>76024</v>
          </cell>
        </row>
        <row r="10">
          <cell r="C10">
            <v>28081</v>
          </cell>
        </row>
        <row r="11">
          <cell r="C11">
            <v>3864</v>
          </cell>
        </row>
        <row r="12">
          <cell r="C12">
            <v>758135</v>
          </cell>
          <cell r="D12">
            <v>0</v>
          </cell>
          <cell r="E12">
            <v>0</v>
          </cell>
          <cell r="F12">
            <v>0</v>
          </cell>
        </row>
        <row r="13">
          <cell r="C13">
            <v>0</v>
          </cell>
        </row>
        <row r="14">
          <cell r="C14">
            <v>154942</v>
          </cell>
        </row>
        <row r="15">
          <cell r="C15">
            <v>603193</v>
          </cell>
        </row>
        <row r="16">
          <cell r="C16">
            <v>0</v>
          </cell>
        </row>
        <row r="17">
          <cell r="C17">
            <v>2381</v>
          </cell>
        </row>
        <row r="18">
          <cell r="C18">
            <v>4057080</v>
          </cell>
          <cell r="D18">
            <v>0</v>
          </cell>
          <cell r="E18">
            <v>0</v>
          </cell>
          <cell r="F18">
            <v>0</v>
          </cell>
        </row>
        <row r="19">
          <cell r="C19">
            <v>2784536</v>
          </cell>
        </row>
        <row r="20">
          <cell r="C20">
            <v>200218</v>
          </cell>
        </row>
        <row r="21">
          <cell r="C21">
            <v>537088</v>
          </cell>
        </row>
        <row r="22">
          <cell r="C22">
            <v>407587</v>
          </cell>
        </row>
        <row r="23">
          <cell r="C23">
            <v>127651</v>
          </cell>
        </row>
        <row r="24">
          <cell r="C24">
            <v>2306171</v>
          </cell>
          <cell r="D24">
            <v>0</v>
          </cell>
          <cell r="E24">
            <v>0</v>
          </cell>
          <cell r="F24">
            <v>0</v>
          </cell>
        </row>
        <row r="25">
          <cell r="C25">
            <v>443857</v>
          </cell>
          <cell r="D25">
            <v>0</v>
          </cell>
          <cell r="E25">
            <v>0</v>
          </cell>
          <cell r="F25">
            <v>0</v>
          </cell>
        </row>
        <row r="26">
          <cell r="C26">
            <v>619851</v>
          </cell>
          <cell r="D26">
            <v>0</v>
          </cell>
          <cell r="E26">
            <v>0</v>
          </cell>
          <cell r="F26">
            <v>0</v>
          </cell>
        </row>
        <row r="27">
          <cell r="C27">
            <v>92701</v>
          </cell>
        </row>
        <row r="28">
          <cell r="C28">
            <v>527150</v>
          </cell>
        </row>
        <row r="29">
          <cell r="C29">
            <v>175994</v>
          </cell>
          <cell r="D29">
            <v>0</v>
          </cell>
          <cell r="E29">
            <v>0</v>
          </cell>
          <cell r="F29">
            <v>0</v>
          </cell>
        </row>
        <row r="30">
          <cell r="C30">
            <v>82</v>
          </cell>
        </row>
        <row r="31">
          <cell r="C31">
            <v>175912</v>
          </cell>
        </row>
        <row r="32">
          <cell r="C32">
            <v>-538381</v>
          </cell>
        </row>
        <row r="33">
          <cell r="C33">
            <v>44413</v>
          </cell>
        </row>
        <row r="34">
          <cell r="C34">
            <v>112817</v>
          </cell>
          <cell r="D34">
            <v>0</v>
          </cell>
          <cell r="E34">
            <v>0</v>
          </cell>
          <cell r="F34">
            <v>0</v>
          </cell>
        </row>
        <row r="35">
          <cell r="C35">
            <v>26901</v>
          </cell>
        </row>
        <row r="36">
          <cell r="C36">
            <v>83165</v>
          </cell>
        </row>
        <row r="37">
          <cell r="C37">
            <v>2751</v>
          </cell>
        </row>
        <row r="38">
          <cell r="C38">
            <v>949563</v>
          </cell>
        </row>
        <row r="39">
          <cell r="C39">
            <v>3318440</v>
          </cell>
          <cell r="D39">
            <v>0</v>
          </cell>
          <cell r="E39">
            <v>0</v>
          </cell>
          <cell r="F39">
            <v>0</v>
          </cell>
        </row>
        <row r="40">
          <cell r="C40">
            <v>1293314</v>
          </cell>
        </row>
        <row r="42">
          <cell r="C42">
            <v>725216</v>
          </cell>
        </row>
        <row r="43">
          <cell r="C43">
            <v>1299910</v>
          </cell>
          <cell r="D43">
            <v>0</v>
          </cell>
          <cell r="E43">
            <v>0</v>
          </cell>
          <cell r="F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1299910</v>
          </cell>
          <cell r="D47">
            <v>0</v>
          </cell>
          <cell r="E47">
            <v>0</v>
          </cell>
          <cell r="F47">
            <v>0</v>
          </cell>
        </row>
        <row r="48">
          <cell r="C48">
            <v>-248489</v>
          </cell>
          <cell r="D48">
            <v>0</v>
          </cell>
          <cell r="E48">
            <v>0</v>
          </cell>
          <cell r="F48">
            <v>0</v>
          </cell>
        </row>
        <row r="49">
          <cell r="C49">
            <v>-290888</v>
          </cell>
        </row>
        <row r="50">
          <cell r="C50">
            <v>-90133</v>
          </cell>
        </row>
        <row r="51">
          <cell r="C51">
            <v>132532</v>
          </cell>
        </row>
        <row r="52">
          <cell r="C52">
            <v>1051421</v>
          </cell>
          <cell r="D52">
            <v>0</v>
          </cell>
          <cell r="E52">
            <v>0</v>
          </cell>
          <cell r="F52">
            <v>0</v>
          </cell>
        </row>
        <row r="53">
          <cell r="C53">
            <v>0</v>
          </cell>
          <cell r="D53">
            <v>0</v>
          </cell>
          <cell r="E53">
            <v>0</v>
          </cell>
          <cell r="F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</row>
        <row r="67">
          <cell r="C67">
            <v>1051421</v>
          </cell>
          <cell r="D67">
            <v>0</v>
          </cell>
          <cell r="E67">
            <v>0</v>
          </cell>
          <cell r="F67">
            <v>0</v>
          </cell>
        </row>
        <row r="68">
          <cell r="C68">
            <v>0.42059999999999997</v>
          </cell>
        </row>
      </sheetData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79"/>
  <sheetViews>
    <sheetView topLeftCell="A10" workbookViewId="0">
      <selection activeCell="A5" sqref="A5"/>
    </sheetView>
  </sheetViews>
  <sheetFormatPr defaultRowHeight="14.25" x14ac:dyDescent="0.2"/>
  <cols>
    <col min="1" max="1" width="115.28515625" style="5" bestFit="1" customWidth="1"/>
    <col min="2" max="2" width="5.85546875" style="5" bestFit="1" customWidth="1"/>
    <col min="3" max="3" width="12.42578125" style="5" bestFit="1" customWidth="1"/>
    <col min="4" max="4" width="20.28515625" style="81" bestFit="1" customWidth="1"/>
    <col min="5" max="5" width="12.42578125" style="5" bestFit="1" customWidth="1"/>
    <col min="6" max="6" width="3.85546875" style="5" bestFit="1" customWidth="1"/>
    <col min="7" max="7" width="16.5703125" style="5" bestFit="1" customWidth="1"/>
    <col min="8" max="8" width="5.5703125" style="5" bestFit="1" customWidth="1"/>
    <col min="9" max="256" width="9.140625" style="5"/>
    <col min="257" max="257" width="98.5703125" style="5" customWidth="1"/>
    <col min="258" max="258" width="6" style="5" customWidth="1"/>
    <col min="259" max="264" width="14.7109375" style="5" customWidth="1"/>
    <col min="265" max="512" width="9.140625" style="5"/>
    <col min="513" max="513" width="98.5703125" style="5" customWidth="1"/>
    <col min="514" max="514" width="6" style="5" customWidth="1"/>
    <col min="515" max="520" width="14.7109375" style="5" customWidth="1"/>
    <col min="521" max="768" width="9.140625" style="5"/>
    <col min="769" max="769" width="98.5703125" style="5" customWidth="1"/>
    <col min="770" max="770" width="6" style="5" customWidth="1"/>
    <col min="771" max="776" width="14.7109375" style="5" customWidth="1"/>
    <col min="777" max="1024" width="9.140625" style="5"/>
    <col min="1025" max="1025" width="98.5703125" style="5" customWidth="1"/>
    <col min="1026" max="1026" width="6" style="5" customWidth="1"/>
    <col min="1027" max="1032" width="14.7109375" style="5" customWidth="1"/>
    <col min="1033" max="1280" width="9.140625" style="5"/>
    <col min="1281" max="1281" width="98.5703125" style="5" customWidth="1"/>
    <col min="1282" max="1282" width="6" style="5" customWidth="1"/>
    <col min="1283" max="1288" width="14.7109375" style="5" customWidth="1"/>
    <col min="1289" max="1536" width="9.140625" style="5"/>
    <col min="1537" max="1537" width="98.5703125" style="5" customWidth="1"/>
    <col min="1538" max="1538" width="6" style="5" customWidth="1"/>
    <col min="1539" max="1544" width="14.7109375" style="5" customWidth="1"/>
    <col min="1545" max="1792" width="9.140625" style="5"/>
    <col min="1793" max="1793" width="98.5703125" style="5" customWidth="1"/>
    <col min="1794" max="1794" width="6" style="5" customWidth="1"/>
    <col min="1795" max="1800" width="14.7109375" style="5" customWidth="1"/>
    <col min="1801" max="2048" width="9.140625" style="5"/>
    <col min="2049" max="2049" width="98.5703125" style="5" customWidth="1"/>
    <col min="2050" max="2050" width="6" style="5" customWidth="1"/>
    <col min="2051" max="2056" width="14.7109375" style="5" customWidth="1"/>
    <col min="2057" max="2304" width="9.140625" style="5"/>
    <col min="2305" max="2305" width="98.5703125" style="5" customWidth="1"/>
    <col min="2306" max="2306" width="6" style="5" customWidth="1"/>
    <col min="2307" max="2312" width="14.7109375" style="5" customWidth="1"/>
    <col min="2313" max="2560" width="9.140625" style="5"/>
    <col min="2561" max="2561" width="98.5703125" style="5" customWidth="1"/>
    <col min="2562" max="2562" width="6" style="5" customWidth="1"/>
    <col min="2563" max="2568" width="14.7109375" style="5" customWidth="1"/>
    <col min="2569" max="2816" width="9.140625" style="5"/>
    <col min="2817" max="2817" width="98.5703125" style="5" customWidth="1"/>
    <col min="2818" max="2818" width="6" style="5" customWidth="1"/>
    <col min="2819" max="2824" width="14.7109375" style="5" customWidth="1"/>
    <col min="2825" max="3072" width="9.140625" style="5"/>
    <col min="3073" max="3073" width="98.5703125" style="5" customWidth="1"/>
    <col min="3074" max="3074" width="6" style="5" customWidth="1"/>
    <col min="3075" max="3080" width="14.7109375" style="5" customWidth="1"/>
    <col min="3081" max="3328" width="9.140625" style="5"/>
    <col min="3329" max="3329" width="98.5703125" style="5" customWidth="1"/>
    <col min="3330" max="3330" width="6" style="5" customWidth="1"/>
    <col min="3331" max="3336" width="14.7109375" style="5" customWidth="1"/>
    <col min="3337" max="3584" width="9.140625" style="5"/>
    <col min="3585" max="3585" width="98.5703125" style="5" customWidth="1"/>
    <col min="3586" max="3586" width="6" style="5" customWidth="1"/>
    <col min="3587" max="3592" width="14.7109375" style="5" customWidth="1"/>
    <col min="3593" max="3840" width="9.140625" style="5"/>
    <col min="3841" max="3841" width="98.5703125" style="5" customWidth="1"/>
    <col min="3842" max="3842" width="6" style="5" customWidth="1"/>
    <col min="3843" max="3848" width="14.7109375" style="5" customWidth="1"/>
    <col min="3849" max="4096" width="9.140625" style="5"/>
    <col min="4097" max="4097" width="98.5703125" style="5" customWidth="1"/>
    <col min="4098" max="4098" width="6" style="5" customWidth="1"/>
    <col min="4099" max="4104" width="14.7109375" style="5" customWidth="1"/>
    <col min="4105" max="4352" width="9.140625" style="5"/>
    <col min="4353" max="4353" width="98.5703125" style="5" customWidth="1"/>
    <col min="4354" max="4354" width="6" style="5" customWidth="1"/>
    <col min="4355" max="4360" width="14.7109375" style="5" customWidth="1"/>
    <col min="4361" max="4608" width="9.140625" style="5"/>
    <col min="4609" max="4609" width="98.5703125" style="5" customWidth="1"/>
    <col min="4610" max="4610" width="6" style="5" customWidth="1"/>
    <col min="4611" max="4616" width="14.7109375" style="5" customWidth="1"/>
    <col min="4617" max="4864" width="9.140625" style="5"/>
    <col min="4865" max="4865" width="98.5703125" style="5" customWidth="1"/>
    <col min="4866" max="4866" width="6" style="5" customWidth="1"/>
    <col min="4867" max="4872" width="14.7109375" style="5" customWidth="1"/>
    <col min="4873" max="5120" width="9.140625" style="5"/>
    <col min="5121" max="5121" width="98.5703125" style="5" customWidth="1"/>
    <col min="5122" max="5122" width="6" style="5" customWidth="1"/>
    <col min="5123" max="5128" width="14.7109375" style="5" customWidth="1"/>
    <col min="5129" max="5376" width="9.140625" style="5"/>
    <col min="5377" max="5377" width="98.5703125" style="5" customWidth="1"/>
    <col min="5378" max="5378" width="6" style="5" customWidth="1"/>
    <col min="5379" max="5384" width="14.7109375" style="5" customWidth="1"/>
    <col min="5385" max="5632" width="9.140625" style="5"/>
    <col min="5633" max="5633" width="98.5703125" style="5" customWidth="1"/>
    <col min="5634" max="5634" width="6" style="5" customWidth="1"/>
    <col min="5635" max="5640" width="14.7109375" style="5" customWidth="1"/>
    <col min="5641" max="5888" width="9.140625" style="5"/>
    <col min="5889" max="5889" width="98.5703125" style="5" customWidth="1"/>
    <col min="5890" max="5890" width="6" style="5" customWidth="1"/>
    <col min="5891" max="5896" width="14.7109375" style="5" customWidth="1"/>
    <col min="5897" max="6144" width="9.140625" style="5"/>
    <col min="6145" max="6145" width="98.5703125" style="5" customWidth="1"/>
    <col min="6146" max="6146" width="6" style="5" customWidth="1"/>
    <col min="6147" max="6152" width="14.7109375" style="5" customWidth="1"/>
    <col min="6153" max="6400" width="9.140625" style="5"/>
    <col min="6401" max="6401" width="98.5703125" style="5" customWidth="1"/>
    <col min="6402" max="6402" width="6" style="5" customWidth="1"/>
    <col min="6403" max="6408" width="14.7109375" style="5" customWidth="1"/>
    <col min="6409" max="6656" width="9.140625" style="5"/>
    <col min="6657" max="6657" width="98.5703125" style="5" customWidth="1"/>
    <col min="6658" max="6658" width="6" style="5" customWidth="1"/>
    <col min="6659" max="6664" width="14.7109375" style="5" customWidth="1"/>
    <col min="6665" max="6912" width="9.140625" style="5"/>
    <col min="6913" max="6913" width="98.5703125" style="5" customWidth="1"/>
    <col min="6914" max="6914" width="6" style="5" customWidth="1"/>
    <col min="6915" max="6920" width="14.7109375" style="5" customWidth="1"/>
    <col min="6921" max="7168" width="9.140625" style="5"/>
    <col min="7169" max="7169" width="98.5703125" style="5" customWidth="1"/>
    <col min="7170" max="7170" width="6" style="5" customWidth="1"/>
    <col min="7171" max="7176" width="14.7109375" style="5" customWidth="1"/>
    <col min="7177" max="7424" width="9.140625" style="5"/>
    <col min="7425" max="7425" width="98.5703125" style="5" customWidth="1"/>
    <col min="7426" max="7426" width="6" style="5" customWidth="1"/>
    <col min="7427" max="7432" width="14.7109375" style="5" customWidth="1"/>
    <col min="7433" max="7680" width="9.140625" style="5"/>
    <col min="7681" max="7681" width="98.5703125" style="5" customWidth="1"/>
    <col min="7682" max="7682" width="6" style="5" customWidth="1"/>
    <col min="7683" max="7688" width="14.7109375" style="5" customWidth="1"/>
    <col min="7689" max="7936" width="9.140625" style="5"/>
    <col min="7937" max="7937" width="98.5703125" style="5" customWidth="1"/>
    <col min="7938" max="7938" width="6" style="5" customWidth="1"/>
    <col min="7939" max="7944" width="14.7109375" style="5" customWidth="1"/>
    <col min="7945" max="8192" width="9.140625" style="5"/>
    <col min="8193" max="8193" width="98.5703125" style="5" customWidth="1"/>
    <col min="8194" max="8194" width="6" style="5" customWidth="1"/>
    <col min="8195" max="8200" width="14.7109375" style="5" customWidth="1"/>
    <col min="8201" max="8448" width="9.140625" style="5"/>
    <col min="8449" max="8449" width="98.5703125" style="5" customWidth="1"/>
    <col min="8450" max="8450" width="6" style="5" customWidth="1"/>
    <col min="8451" max="8456" width="14.7109375" style="5" customWidth="1"/>
    <col min="8457" max="8704" width="9.140625" style="5"/>
    <col min="8705" max="8705" width="98.5703125" style="5" customWidth="1"/>
    <col min="8706" max="8706" width="6" style="5" customWidth="1"/>
    <col min="8707" max="8712" width="14.7109375" style="5" customWidth="1"/>
    <col min="8713" max="8960" width="9.140625" style="5"/>
    <col min="8961" max="8961" width="98.5703125" style="5" customWidth="1"/>
    <col min="8962" max="8962" width="6" style="5" customWidth="1"/>
    <col min="8963" max="8968" width="14.7109375" style="5" customWidth="1"/>
    <col min="8969" max="9216" width="9.140625" style="5"/>
    <col min="9217" max="9217" width="98.5703125" style="5" customWidth="1"/>
    <col min="9218" max="9218" width="6" style="5" customWidth="1"/>
    <col min="9219" max="9224" width="14.7109375" style="5" customWidth="1"/>
    <col min="9225" max="9472" width="9.140625" style="5"/>
    <col min="9473" max="9473" width="98.5703125" style="5" customWidth="1"/>
    <col min="9474" max="9474" width="6" style="5" customWidth="1"/>
    <col min="9475" max="9480" width="14.7109375" style="5" customWidth="1"/>
    <col min="9481" max="9728" width="9.140625" style="5"/>
    <col min="9729" max="9729" width="98.5703125" style="5" customWidth="1"/>
    <col min="9730" max="9730" width="6" style="5" customWidth="1"/>
    <col min="9731" max="9736" width="14.7109375" style="5" customWidth="1"/>
    <col min="9737" max="9984" width="9.140625" style="5"/>
    <col min="9985" max="9985" width="98.5703125" style="5" customWidth="1"/>
    <col min="9986" max="9986" width="6" style="5" customWidth="1"/>
    <col min="9987" max="9992" width="14.7109375" style="5" customWidth="1"/>
    <col min="9993" max="10240" width="9.140625" style="5"/>
    <col min="10241" max="10241" width="98.5703125" style="5" customWidth="1"/>
    <col min="10242" max="10242" width="6" style="5" customWidth="1"/>
    <col min="10243" max="10248" width="14.7109375" style="5" customWidth="1"/>
    <col min="10249" max="10496" width="9.140625" style="5"/>
    <col min="10497" max="10497" width="98.5703125" style="5" customWidth="1"/>
    <col min="10498" max="10498" width="6" style="5" customWidth="1"/>
    <col min="10499" max="10504" width="14.7109375" style="5" customWidth="1"/>
    <col min="10505" max="10752" width="9.140625" style="5"/>
    <col min="10753" max="10753" width="98.5703125" style="5" customWidth="1"/>
    <col min="10754" max="10754" width="6" style="5" customWidth="1"/>
    <col min="10755" max="10760" width="14.7109375" style="5" customWidth="1"/>
    <col min="10761" max="11008" width="9.140625" style="5"/>
    <col min="11009" max="11009" width="98.5703125" style="5" customWidth="1"/>
    <col min="11010" max="11010" width="6" style="5" customWidth="1"/>
    <col min="11011" max="11016" width="14.7109375" style="5" customWidth="1"/>
    <col min="11017" max="11264" width="9.140625" style="5"/>
    <col min="11265" max="11265" width="98.5703125" style="5" customWidth="1"/>
    <col min="11266" max="11266" width="6" style="5" customWidth="1"/>
    <col min="11267" max="11272" width="14.7109375" style="5" customWidth="1"/>
    <col min="11273" max="11520" width="9.140625" style="5"/>
    <col min="11521" max="11521" width="98.5703125" style="5" customWidth="1"/>
    <col min="11522" max="11522" width="6" style="5" customWidth="1"/>
    <col min="11523" max="11528" width="14.7109375" style="5" customWidth="1"/>
    <col min="11529" max="11776" width="9.140625" style="5"/>
    <col min="11777" max="11777" width="98.5703125" style="5" customWidth="1"/>
    <col min="11778" max="11778" width="6" style="5" customWidth="1"/>
    <col min="11779" max="11784" width="14.7109375" style="5" customWidth="1"/>
    <col min="11785" max="12032" width="9.140625" style="5"/>
    <col min="12033" max="12033" width="98.5703125" style="5" customWidth="1"/>
    <col min="12034" max="12034" width="6" style="5" customWidth="1"/>
    <col min="12035" max="12040" width="14.7109375" style="5" customWidth="1"/>
    <col min="12041" max="12288" width="9.140625" style="5"/>
    <col min="12289" max="12289" width="98.5703125" style="5" customWidth="1"/>
    <col min="12290" max="12290" width="6" style="5" customWidth="1"/>
    <col min="12291" max="12296" width="14.7109375" style="5" customWidth="1"/>
    <col min="12297" max="12544" width="9.140625" style="5"/>
    <col min="12545" max="12545" width="98.5703125" style="5" customWidth="1"/>
    <col min="12546" max="12546" width="6" style="5" customWidth="1"/>
    <col min="12547" max="12552" width="14.7109375" style="5" customWidth="1"/>
    <col min="12553" max="12800" width="9.140625" style="5"/>
    <col min="12801" max="12801" width="98.5703125" style="5" customWidth="1"/>
    <col min="12802" max="12802" width="6" style="5" customWidth="1"/>
    <col min="12803" max="12808" width="14.7109375" style="5" customWidth="1"/>
    <col min="12809" max="13056" width="9.140625" style="5"/>
    <col min="13057" max="13057" width="98.5703125" style="5" customWidth="1"/>
    <col min="13058" max="13058" width="6" style="5" customWidth="1"/>
    <col min="13059" max="13064" width="14.7109375" style="5" customWidth="1"/>
    <col min="13065" max="13312" width="9.140625" style="5"/>
    <col min="13313" max="13313" width="98.5703125" style="5" customWidth="1"/>
    <col min="13314" max="13314" width="6" style="5" customWidth="1"/>
    <col min="13315" max="13320" width="14.7109375" style="5" customWidth="1"/>
    <col min="13321" max="13568" width="9.140625" style="5"/>
    <col min="13569" max="13569" width="98.5703125" style="5" customWidth="1"/>
    <col min="13570" max="13570" width="6" style="5" customWidth="1"/>
    <col min="13571" max="13576" width="14.7109375" style="5" customWidth="1"/>
    <col min="13577" max="13824" width="9.140625" style="5"/>
    <col min="13825" max="13825" width="98.5703125" style="5" customWidth="1"/>
    <col min="13826" max="13826" width="6" style="5" customWidth="1"/>
    <col min="13827" max="13832" width="14.7109375" style="5" customWidth="1"/>
    <col min="13833" max="14080" width="9.140625" style="5"/>
    <col min="14081" max="14081" width="98.5703125" style="5" customWidth="1"/>
    <col min="14082" max="14082" width="6" style="5" customWidth="1"/>
    <col min="14083" max="14088" width="14.7109375" style="5" customWidth="1"/>
    <col min="14089" max="14336" width="9.140625" style="5"/>
    <col min="14337" max="14337" width="98.5703125" style="5" customWidth="1"/>
    <col min="14338" max="14338" width="6" style="5" customWidth="1"/>
    <col min="14339" max="14344" width="14.7109375" style="5" customWidth="1"/>
    <col min="14345" max="14592" width="9.140625" style="5"/>
    <col min="14593" max="14593" width="98.5703125" style="5" customWidth="1"/>
    <col min="14594" max="14594" width="6" style="5" customWidth="1"/>
    <col min="14595" max="14600" width="14.7109375" style="5" customWidth="1"/>
    <col min="14601" max="14848" width="9.140625" style="5"/>
    <col min="14849" max="14849" width="98.5703125" style="5" customWidth="1"/>
    <col min="14850" max="14850" width="6" style="5" customWidth="1"/>
    <col min="14851" max="14856" width="14.7109375" style="5" customWidth="1"/>
    <col min="14857" max="15104" width="9.140625" style="5"/>
    <col min="15105" max="15105" width="98.5703125" style="5" customWidth="1"/>
    <col min="15106" max="15106" width="6" style="5" customWidth="1"/>
    <col min="15107" max="15112" width="14.7109375" style="5" customWidth="1"/>
    <col min="15113" max="15360" width="9.140625" style="5"/>
    <col min="15361" max="15361" width="98.5703125" style="5" customWidth="1"/>
    <col min="15362" max="15362" width="6" style="5" customWidth="1"/>
    <col min="15363" max="15368" width="14.7109375" style="5" customWidth="1"/>
    <col min="15369" max="15616" width="9.140625" style="5"/>
    <col min="15617" max="15617" width="98.5703125" style="5" customWidth="1"/>
    <col min="15618" max="15618" width="6" style="5" customWidth="1"/>
    <col min="15619" max="15624" width="14.7109375" style="5" customWidth="1"/>
    <col min="15625" max="15872" width="9.140625" style="5"/>
    <col min="15873" max="15873" width="98.5703125" style="5" customWidth="1"/>
    <col min="15874" max="15874" width="6" style="5" customWidth="1"/>
    <col min="15875" max="15880" width="14.7109375" style="5" customWidth="1"/>
    <col min="15881" max="16128" width="9.140625" style="5"/>
    <col min="16129" max="16129" width="98.5703125" style="5" customWidth="1"/>
    <col min="16130" max="16130" width="6" style="5" customWidth="1"/>
    <col min="16131" max="16136" width="14.7109375" style="5" customWidth="1"/>
    <col min="16137" max="16384" width="9.140625" style="5"/>
  </cols>
  <sheetData>
    <row r="1" spans="1:14" ht="20.25" customHeight="1" x14ac:dyDescent="0.25">
      <c r="A1" s="1" t="s">
        <v>90</v>
      </c>
      <c r="B1" s="2"/>
      <c r="C1" s="2"/>
      <c r="D1" s="2"/>
      <c r="E1" s="2"/>
      <c r="F1" s="3"/>
      <c r="G1" s="3"/>
      <c r="H1" s="4"/>
    </row>
    <row r="2" spans="1:14" ht="15" x14ac:dyDescent="0.2">
      <c r="A2" s="6"/>
      <c r="B2" s="7"/>
      <c r="C2" s="8"/>
      <c r="D2" s="8"/>
      <c r="E2" s="8"/>
      <c r="F2" s="8"/>
      <c r="G2" s="8"/>
      <c r="H2" s="9"/>
    </row>
    <row r="3" spans="1:14" ht="9.9499999999999993" customHeight="1" x14ac:dyDescent="0.2">
      <c r="A3" s="10"/>
      <c r="B3" s="11"/>
      <c r="C3" s="11"/>
      <c r="D3" s="11"/>
      <c r="E3" s="12"/>
      <c r="F3" s="12"/>
      <c r="G3" s="12"/>
      <c r="H3" s="13"/>
    </row>
    <row r="4" spans="1:14" ht="20.25" customHeight="1" x14ac:dyDescent="0.2">
      <c r="A4" s="14"/>
      <c r="B4" s="15"/>
      <c r="C4" s="16" t="s">
        <v>0</v>
      </c>
      <c r="D4" s="17"/>
      <c r="E4" s="17"/>
      <c r="F4" s="17"/>
      <c r="G4" s="17"/>
      <c r="H4" s="18"/>
    </row>
    <row r="5" spans="1:14" ht="15.75" customHeight="1" x14ac:dyDescent="0.2">
      <c r="A5" s="10"/>
      <c r="B5" s="19"/>
      <c r="C5" s="20"/>
      <c r="D5" s="21" t="s">
        <v>1</v>
      </c>
      <c r="E5" s="22"/>
      <c r="F5" s="21"/>
      <c r="G5" s="21" t="s">
        <v>2</v>
      </c>
      <c r="H5" s="23"/>
    </row>
    <row r="6" spans="1:14" ht="15.75" customHeight="1" x14ac:dyDescent="0.2">
      <c r="A6" s="24" t="s">
        <v>3</v>
      </c>
      <c r="B6" s="25" t="s">
        <v>4</v>
      </c>
      <c r="C6" s="26"/>
      <c r="D6" s="27" t="str">
        <f>+[1]varlıklar!$D$6</f>
        <v>(31/03/2018)</v>
      </c>
      <c r="E6" s="28"/>
      <c r="F6" s="27"/>
      <c r="G6" s="27" t="str">
        <f>+[1]varlıklar!$G$6</f>
        <v>(31/12/2017)</v>
      </c>
      <c r="H6" s="29"/>
    </row>
    <row r="7" spans="1:14" ht="15.75" customHeight="1" x14ac:dyDescent="0.2">
      <c r="A7" s="30"/>
      <c r="B7" s="31"/>
      <c r="C7" s="32" t="s">
        <v>5</v>
      </c>
      <c r="D7" s="22" t="s">
        <v>6</v>
      </c>
      <c r="E7" s="22" t="s">
        <v>7</v>
      </c>
      <c r="F7" s="22" t="s">
        <v>5</v>
      </c>
      <c r="G7" s="22" t="s">
        <v>6</v>
      </c>
      <c r="H7" s="33" t="s">
        <v>7</v>
      </c>
    </row>
    <row r="8" spans="1:14" s="39" customFormat="1" ht="15.75" customHeight="1" x14ac:dyDescent="0.25">
      <c r="A8" s="34" t="s">
        <v>91</v>
      </c>
      <c r="B8" s="35"/>
      <c r="C8" s="36">
        <f>+[1]varlıklar!C8</f>
        <v>31956609</v>
      </c>
      <c r="D8" s="36">
        <f>+[1]varlıklar!D8</f>
        <v>42746397</v>
      </c>
      <c r="E8" s="37">
        <f>C8+D8</f>
        <v>74703006</v>
      </c>
      <c r="F8" s="36">
        <f>+[1]varlıklar!F8</f>
        <v>0</v>
      </c>
      <c r="G8" s="36">
        <f>+[1]varlıklar!G8</f>
        <v>0</v>
      </c>
      <c r="H8" s="38">
        <f>F8+G8</f>
        <v>0</v>
      </c>
    </row>
    <row r="9" spans="1:14" s="44" customFormat="1" ht="15.75" customHeight="1" x14ac:dyDescent="0.25">
      <c r="A9" s="34" t="s">
        <v>92</v>
      </c>
      <c r="B9" s="40"/>
      <c r="C9" s="41">
        <f>+[1]varlıklar!C9</f>
        <v>4090029</v>
      </c>
      <c r="D9" s="42">
        <f>+[1]varlıklar!D9</f>
        <v>36561940</v>
      </c>
      <c r="E9" s="42">
        <f>C9+D9</f>
        <v>40651969</v>
      </c>
      <c r="F9" s="42">
        <f>+[1]varlıklar!F9</f>
        <v>0</v>
      </c>
      <c r="G9" s="42">
        <f>+[1]varlıklar!G9</f>
        <v>0</v>
      </c>
      <c r="H9" s="43">
        <f>F9+G9</f>
        <v>0</v>
      </c>
    </row>
    <row r="10" spans="1:14" ht="15.75" customHeight="1" x14ac:dyDescent="0.2">
      <c r="A10" s="45" t="s">
        <v>93</v>
      </c>
      <c r="B10" s="25"/>
      <c r="C10" s="46">
        <f>+[1]varlıklar!C10</f>
        <v>3420828</v>
      </c>
      <c r="D10" s="46">
        <f>+[1]varlıklar!D10</f>
        <v>27434673</v>
      </c>
      <c r="E10" s="47">
        <f t="shared" ref="E10:E68" si="0">C10+D10</f>
        <v>30855501</v>
      </c>
      <c r="F10" s="46">
        <f>+[1]varlıklar!F10</f>
        <v>0</v>
      </c>
      <c r="G10" s="46">
        <f>+[1]varlıklar!G10</f>
        <v>0</v>
      </c>
      <c r="H10" s="48">
        <f t="shared" ref="H10:H68" si="1">F10+G10</f>
        <v>0</v>
      </c>
    </row>
    <row r="11" spans="1:14" ht="15.75" customHeight="1" x14ac:dyDescent="0.2">
      <c r="A11" s="45" t="s">
        <v>94</v>
      </c>
      <c r="B11" s="25"/>
      <c r="C11" s="46">
        <f>+[1]varlıklar!C11</f>
        <v>209819</v>
      </c>
      <c r="D11" s="46">
        <f>+[1]varlıklar!D11</f>
        <v>9127267</v>
      </c>
      <c r="E11" s="47">
        <f t="shared" si="0"/>
        <v>9337086</v>
      </c>
      <c r="F11" s="46">
        <f>+[1]varlıklar!F11</f>
        <v>0</v>
      </c>
      <c r="G11" s="46">
        <f>+[1]varlıklar!G11</f>
        <v>0</v>
      </c>
      <c r="H11" s="48">
        <f t="shared" si="1"/>
        <v>0</v>
      </c>
      <c r="J11" s="49"/>
      <c r="K11" s="50"/>
      <c r="L11" s="50"/>
      <c r="M11" s="50"/>
      <c r="N11" s="50"/>
    </row>
    <row r="12" spans="1:14" ht="15.75" customHeight="1" x14ac:dyDescent="0.2">
      <c r="A12" s="45" t="s">
        <v>95</v>
      </c>
      <c r="B12" s="25"/>
      <c r="C12" s="46">
        <f>+[1]varlıklar!C12</f>
        <v>459382</v>
      </c>
      <c r="D12" s="46">
        <f>+[1]varlıklar!D12</f>
        <v>0</v>
      </c>
      <c r="E12" s="47">
        <f t="shared" si="0"/>
        <v>459382</v>
      </c>
      <c r="F12" s="46">
        <f>+[1]varlıklar!F12</f>
        <v>0</v>
      </c>
      <c r="G12" s="46">
        <f>+[1]varlıklar!G12</f>
        <v>0</v>
      </c>
      <c r="H12" s="48">
        <f t="shared" si="1"/>
        <v>0</v>
      </c>
    </row>
    <row r="13" spans="1:14" s="39" customFormat="1" ht="15.75" customHeight="1" x14ac:dyDescent="0.25">
      <c r="A13" s="51" t="s">
        <v>96</v>
      </c>
      <c r="B13" s="40"/>
      <c r="C13" s="41">
        <f>+[1]varlıklar!C13</f>
        <v>1939</v>
      </c>
      <c r="D13" s="42">
        <f>+[1]varlıklar!D13</f>
        <v>47570</v>
      </c>
      <c r="E13" s="42">
        <f>C13+D13</f>
        <v>49509</v>
      </c>
      <c r="F13" s="42">
        <f>+[1]varlıklar!F13</f>
        <v>0</v>
      </c>
      <c r="G13" s="42">
        <f>+[1]varlıklar!G13</f>
        <v>0</v>
      </c>
      <c r="H13" s="43">
        <f t="shared" si="1"/>
        <v>0</v>
      </c>
    </row>
    <row r="14" spans="1:14" ht="15.75" customHeight="1" x14ac:dyDescent="0.2">
      <c r="A14" s="45" t="s">
        <v>97</v>
      </c>
      <c r="B14" s="25"/>
      <c r="C14" s="46">
        <f>+[1]varlıklar!C14</f>
        <v>0</v>
      </c>
      <c r="D14" s="46">
        <f>+[1]varlıklar!D14</f>
        <v>0</v>
      </c>
      <c r="E14" s="47">
        <f t="shared" si="0"/>
        <v>0</v>
      </c>
      <c r="F14" s="46">
        <f>+[1]varlıklar!F14</f>
        <v>0</v>
      </c>
      <c r="G14" s="46">
        <f>+[1]varlıklar!G14</f>
        <v>0</v>
      </c>
      <c r="H14" s="48">
        <f t="shared" si="1"/>
        <v>0</v>
      </c>
    </row>
    <row r="15" spans="1:14" ht="15.75" customHeight="1" x14ac:dyDescent="0.2">
      <c r="A15" s="45" t="s">
        <v>98</v>
      </c>
      <c r="B15" s="25"/>
      <c r="C15" s="46">
        <f>+[1]varlıklar!C15</f>
        <v>15</v>
      </c>
      <c r="D15" s="46">
        <f>+[1]varlıklar!D15</f>
        <v>47570</v>
      </c>
      <c r="E15" s="47">
        <f t="shared" si="0"/>
        <v>47585</v>
      </c>
      <c r="F15" s="46">
        <f>+[1]varlıklar!F15</f>
        <v>0</v>
      </c>
      <c r="G15" s="46">
        <f>+[1]varlıklar!G15</f>
        <v>0</v>
      </c>
      <c r="H15" s="48">
        <f t="shared" si="1"/>
        <v>0</v>
      </c>
    </row>
    <row r="16" spans="1:14" ht="15.75" customHeight="1" x14ac:dyDescent="0.2">
      <c r="A16" s="45" t="s">
        <v>99</v>
      </c>
      <c r="B16" s="25"/>
      <c r="C16" s="46">
        <f>+[1]varlıklar!C16</f>
        <v>1924</v>
      </c>
      <c r="D16" s="46">
        <f>+[1]varlıklar!D16</f>
        <v>0</v>
      </c>
      <c r="E16" s="47">
        <f t="shared" si="0"/>
        <v>1924</v>
      </c>
      <c r="F16" s="46">
        <f>+[1]varlıklar!F16</f>
        <v>0</v>
      </c>
      <c r="G16" s="46">
        <f>+[1]varlıklar!G16</f>
        <v>0</v>
      </c>
      <c r="H16" s="48">
        <f t="shared" si="1"/>
        <v>0</v>
      </c>
    </row>
    <row r="17" spans="1:8" s="39" customFormat="1" ht="15.75" customHeight="1" x14ac:dyDescent="0.25">
      <c r="A17" s="51" t="s">
        <v>100</v>
      </c>
      <c r="B17" s="40"/>
      <c r="C17" s="41">
        <f>+[1]varlıklar!C17</f>
        <v>5617560</v>
      </c>
      <c r="D17" s="42">
        <f>+[1]varlıklar!D17</f>
        <v>434133</v>
      </c>
      <c r="E17" s="42">
        <f>C17+D17</f>
        <v>6051693</v>
      </c>
      <c r="F17" s="42">
        <f>+[1]varlıklar!F17</f>
        <v>0</v>
      </c>
      <c r="G17" s="42">
        <f>+[1]varlıklar!G17</f>
        <v>0</v>
      </c>
      <c r="H17" s="43">
        <f>F17+G17</f>
        <v>0</v>
      </c>
    </row>
    <row r="18" spans="1:8" ht="15.75" customHeight="1" x14ac:dyDescent="0.2">
      <c r="A18" s="45" t="s">
        <v>101</v>
      </c>
      <c r="B18" s="25"/>
      <c r="C18" s="46">
        <f>+[1]varlıklar!C18</f>
        <v>5617560</v>
      </c>
      <c r="D18" s="46">
        <f>+[1]varlıklar!D18</f>
        <v>434133</v>
      </c>
      <c r="E18" s="47">
        <f t="shared" si="0"/>
        <v>6051693</v>
      </c>
      <c r="F18" s="46">
        <f>+[1]varlıklar!F18</f>
        <v>0</v>
      </c>
      <c r="G18" s="46">
        <f>+[1]varlıklar!G18</f>
        <v>0</v>
      </c>
      <c r="H18" s="48">
        <f t="shared" si="1"/>
        <v>0</v>
      </c>
    </row>
    <row r="19" spans="1:8" ht="15.75" customHeight="1" x14ac:dyDescent="0.2">
      <c r="A19" s="45" t="s">
        <v>102</v>
      </c>
      <c r="B19" s="25"/>
      <c r="C19" s="46">
        <f>+[1]varlıklar!C19</f>
        <v>0</v>
      </c>
      <c r="D19" s="46">
        <f>+[1]varlıklar!D19</f>
        <v>0</v>
      </c>
      <c r="E19" s="47">
        <f t="shared" si="0"/>
        <v>0</v>
      </c>
      <c r="F19" s="46">
        <f>+[1]varlıklar!F19</f>
        <v>0</v>
      </c>
      <c r="G19" s="46">
        <f>+[1]varlıklar!G19</f>
        <v>0</v>
      </c>
      <c r="H19" s="48">
        <f t="shared" si="1"/>
        <v>0</v>
      </c>
    </row>
    <row r="20" spans="1:8" s="39" customFormat="1" ht="15.75" customHeight="1" x14ac:dyDescent="0.25">
      <c r="A20" s="45" t="s">
        <v>103</v>
      </c>
      <c r="B20" s="25"/>
      <c r="C20" s="46">
        <f>+[1]varlıklar!C20</f>
        <v>0</v>
      </c>
      <c r="D20" s="46">
        <f>+[1]varlıklar!D20</f>
        <v>0</v>
      </c>
      <c r="E20" s="47">
        <f t="shared" si="0"/>
        <v>0</v>
      </c>
      <c r="F20" s="46">
        <f>+[1]varlıklar!F20</f>
        <v>0</v>
      </c>
      <c r="G20" s="46">
        <f>+[1]varlıklar!G20</f>
        <v>0</v>
      </c>
      <c r="H20" s="48">
        <f t="shared" si="1"/>
        <v>0</v>
      </c>
    </row>
    <row r="21" spans="1:8" s="39" customFormat="1" ht="15.75" customHeight="1" x14ac:dyDescent="0.25">
      <c r="A21" s="51" t="s">
        <v>104</v>
      </c>
      <c r="B21" s="40"/>
      <c r="C21" s="41">
        <f>+[1]varlıklar!C21</f>
        <v>20173282</v>
      </c>
      <c r="D21" s="42">
        <f>+[1]varlıklar!D21</f>
        <v>5580075</v>
      </c>
      <c r="E21" s="42">
        <f>C21+D21</f>
        <v>25753357</v>
      </c>
      <c r="F21" s="42">
        <f>+[1]varlıklar!F21</f>
        <v>0</v>
      </c>
      <c r="G21" s="42">
        <f>+[1]varlıklar!G21</f>
        <v>0</v>
      </c>
      <c r="H21" s="43">
        <f t="shared" si="1"/>
        <v>0</v>
      </c>
    </row>
    <row r="22" spans="1:8" s="39" customFormat="1" ht="15.75" customHeight="1" x14ac:dyDescent="0.25">
      <c r="A22" s="45" t="s">
        <v>105</v>
      </c>
      <c r="B22" s="25"/>
      <c r="C22" s="46">
        <f>+[1]varlıklar!C22</f>
        <v>20173282</v>
      </c>
      <c r="D22" s="46">
        <f>+[1]varlıklar!D22</f>
        <v>5375022</v>
      </c>
      <c r="E22" s="47">
        <f t="shared" si="0"/>
        <v>25548304</v>
      </c>
      <c r="F22" s="46">
        <f>+[1]varlıklar!F22</f>
        <v>0</v>
      </c>
      <c r="G22" s="46">
        <f>+[1]varlıklar!G22</f>
        <v>0</v>
      </c>
      <c r="H22" s="48">
        <f t="shared" si="1"/>
        <v>0</v>
      </c>
    </row>
    <row r="23" spans="1:8" s="39" customFormat="1" ht="15.75" customHeight="1" x14ac:dyDescent="0.25">
      <c r="A23" s="45" t="s">
        <v>106</v>
      </c>
      <c r="B23" s="25"/>
      <c r="C23" s="46">
        <f>+[1]varlıklar!C23</f>
        <v>0</v>
      </c>
      <c r="D23" s="46">
        <f>+[1]varlıklar!D23</f>
        <v>205053</v>
      </c>
      <c r="E23" s="47">
        <f t="shared" si="0"/>
        <v>205053</v>
      </c>
      <c r="F23" s="46">
        <f>+[1]varlıklar!F23</f>
        <v>0</v>
      </c>
      <c r="G23" s="46">
        <f>+[1]varlıklar!G23</f>
        <v>0</v>
      </c>
      <c r="H23" s="48">
        <f t="shared" si="1"/>
        <v>0</v>
      </c>
    </row>
    <row r="24" spans="1:8" s="39" customFormat="1" ht="15.75" customHeight="1" x14ac:dyDescent="0.25">
      <c r="A24" s="51" t="s">
        <v>107</v>
      </c>
      <c r="B24" s="40"/>
      <c r="C24" s="41">
        <f>+[1]varlıklar!C24</f>
        <v>2165557</v>
      </c>
      <c r="D24" s="42">
        <f>+[1]varlıklar!D24</f>
        <v>122679</v>
      </c>
      <c r="E24" s="42">
        <f>C24+D24</f>
        <v>2288236</v>
      </c>
      <c r="F24" s="42">
        <f>+[1]varlıklar!F24</f>
        <v>0</v>
      </c>
      <c r="G24" s="42">
        <f>+[1]varlıklar!G24</f>
        <v>0</v>
      </c>
      <c r="H24" s="43">
        <f t="shared" si="1"/>
        <v>0</v>
      </c>
    </row>
    <row r="25" spans="1:8" s="39" customFormat="1" ht="15.75" customHeight="1" x14ac:dyDescent="0.25">
      <c r="A25" s="52" t="s">
        <v>108</v>
      </c>
      <c r="B25" s="25"/>
      <c r="C25" s="46">
        <f>+[1]varlıklar!C25</f>
        <v>2165557</v>
      </c>
      <c r="D25" s="46">
        <f>+[1]varlıklar!D25</f>
        <v>122679</v>
      </c>
      <c r="E25" s="47">
        <f t="shared" si="0"/>
        <v>2288236</v>
      </c>
      <c r="F25" s="46">
        <f>+[1]varlıklar!F25</f>
        <v>0</v>
      </c>
      <c r="G25" s="46">
        <f>+[1]varlıklar!G25</f>
        <v>0</v>
      </c>
      <c r="H25" s="48">
        <f t="shared" si="1"/>
        <v>0</v>
      </c>
    </row>
    <row r="26" spans="1:8" s="39" customFormat="1" ht="15.75" customHeight="1" x14ac:dyDescent="0.25">
      <c r="A26" s="52" t="s">
        <v>109</v>
      </c>
      <c r="B26" s="25"/>
      <c r="C26" s="46">
        <f>+[1]varlıklar!C26</f>
        <v>0</v>
      </c>
      <c r="D26" s="46">
        <f>+[1]varlıklar!D26</f>
        <v>0</v>
      </c>
      <c r="E26" s="47">
        <f t="shared" si="0"/>
        <v>0</v>
      </c>
      <c r="F26" s="46">
        <f>+[1]varlıklar!F26</f>
        <v>0</v>
      </c>
      <c r="G26" s="46">
        <f>+[1]varlıklar!G26</f>
        <v>0</v>
      </c>
      <c r="H26" s="48">
        <f t="shared" si="1"/>
        <v>0</v>
      </c>
    </row>
    <row r="27" spans="1:8" s="39" customFormat="1" ht="15" x14ac:dyDescent="0.25">
      <c r="A27" s="53" t="s">
        <v>110</v>
      </c>
      <c r="B27" s="54"/>
      <c r="C27" s="55">
        <f>+[1]varlıklar!C27</f>
        <v>0</v>
      </c>
      <c r="D27" s="56">
        <f>+[1]varlıklar!D27</f>
        <v>0</v>
      </c>
      <c r="E27" s="42">
        <f t="shared" si="0"/>
        <v>0</v>
      </c>
      <c r="F27" s="55">
        <f>+[1]varlıklar!F27</f>
        <v>0</v>
      </c>
      <c r="G27" s="56">
        <f>+[1]varlıklar!G27</f>
        <v>0</v>
      </c>
      <c r="H27" s="43">
        <f t="shared" si="1"/>
        <v>0</v>
      </c>
    </row>
    <row r="28" spans="1:8" s="39" customFormat="1" ht="15" x14ac:dyDescent="0.25">
      <c r="A28" s="53" t="s">
        <v>111</v>
      </c>
      <c r="B28" s="54"/>
      <c r="C28" s="55">
        <f>+[1]varlıklar!C28</f>
        <v>-91758</v>
      </c>
      <c r="D28" s="56">
        <f>+[1]varlıklar!D28</f>
        <v>0</v>
      </c>
      <c r="E28" s="42">
        <f t="shared" si="0"/>
        <v>-91758</v>
      </c>
      <c r="F28" s="55">
        <f>+[1]varlıklar!F28</f>
        <v>0</v>
      </c>
      <c r="G28" s="56">
        <f>+[1]varlıklar!G28</f>
        <v>0</v>
      </c>
      <c r="H28" s="43">
        <f t="shared" si="1"/>
        <v>0</v>
      </c>
    </row>
    <row r="29" spans="1:8" s="39" customFormat="1" ht="15.75" customHeight="1" x14ac:dyDescent="0.25">
      <c r="A29" s="57" t="s">
        <v>112</v>
      </c>
      <c r="B29" s="54"/>
      <c r="C29" s="41">
        <f>+[1]varlıklar!C29</f>
        <v>137593370</v>
      </c>
      <c r="D29" s="42">
        <f>+[1]varlıklar!D29</f>
        <v>57540748</v>
      </c>
      <c r="E29" s="42">
        <f t="shared" si="0"/>
        <v>195134118</v>
      </c>
      <c r="F29" s="42">
        <f>+[1]varlıklar!F29</f>
        <v>0</v>
      </c>
      <c r="G29" s="42">
        <f>+[1]varlıklar!G29</f>
        <v>0</v>
      </c>
      <c r="H29" s="43">
        <f t="shared" si="1"/>
        <v>0</v>
      </c>
    </row>
    <row r="30" spans="1:8" s="39" customFormat="1" ht="15.75" customHeight="1" x14ac:dyDescent="0.25">
      <c r="A30" s="58" t="s">
        <v>113</v>
      </c>
      <c r="B30" s="54"/>
      <c r="C30" s="41">
        <f>+[1]varlıklar!C30</f>
        <v>137877308</v>
      </c>
      <c r="D30" s="42">
        <f>+[1]varlıklar!D30</f>
        <v>57523431</v>
      </c>
      <c r="E30" s="42">
        <f t="shared" si="0"/>
        <v>195400739</v>
      </c>
      <c r="F30" s="42">
        <f>+[1]varlıklar!F30</f>
        <v>0</v>
      </c>
      <c r="G30" s="42">
        <f>+[1]varlıklar!G30</f>
        <v>0</v>
      </c>
      <c r="H30" s="43">
        <f t="shared" si="1"/>
        <v>0</v>
      </c>
    </row>
    <row r="31" spans="1:8" ht="15.75" customHeight="1" x14ac:dyDescent="0.2">
      <c r="A31" s="52" t="s">
        <v>114</v>
      </c>
      <c r="B31" s="25"/>
      <c r="C31" s="46">
        <f>+[1]varlıklar!C31</f>
        <v>137877308</v>
      </c>
      <c r="D31" s="46">
        <f>+[1]varlıklar!D31</f>
        <v>57523431</v>
      </c>
      <c r="E31" s="47">
        <f t="shared" si="0"/>
        <v>195400739</v>
      </c>
      <c r="F31" s="46">
        <f>+[1]varlıklar!F31</f>
        <v>0</v>
      </c>
      <c r="G31" s="46">
        <f>+[1]varlıklar!G31</f>
        <v>0</v>
      </c>
      <c r="H31" s="48">
        <f t="shared" si="1"/>
        <v>0</v>
      </c>
    </row>
    <row r="32" spans="1:8" ht="15.75" customHeight="1" x14ac:dyDescent="0.2">
      <c r="A32" s="52" t="s">
        <v>115</v>
      </c>
      <c r="B32" s="25"/>
      <c r="C32" s="46">
        <f>+[1]varlıklar!C32</f>
        <v>0</v>
      </c>
      <c r="D32" s="46">
        <f>+[1]varlıklar!D32</f>
        <v>0</v>
      </c>
      <c r="E32" s="47">
        <f t="shared" si="0"/>
        <v>0</v>
      </c>
      <c r="F32" s="46">
        <f>+[1]varlıklar!F32</f>
        <v>0</v>
      </c>
      <c r="G32" s="46">
        <f>+[1]varlıklar!G32</f>
        <v>0</v>
      </c>
      <c r="H32" s="48">
        <f t="shared" si="1"/>
        <v>0</v>
      </c>
    </row>
    <row r="33" spans="1:8" ht="15.75" customHeight="1" x14ac:dyDescent="0.2">
      <c r="A33" s="52" t="s">
        <v>116</v>
      </c>
      <c r="B33" s="25"/>
      <c r="C33" s="46">
        <f>+[1]varlıklar!C33</f>
        <v>0</v>
      </c>
      <c r="D33" s="46">
        <f>+[1]varlıklar!D33</f>
        <v>0</v>
      </c>
      <c r="E33" s="47">
        <f t="shared" si="0"/>
        <v>0</v>
      </c>
      <c r="F33" s="46">
        <f>+[1]varlıklar!F33</f>
        <v>0</v>
      </c>
      <c r="G33" s="46">
        <f>+[1]varlıklar!G33</f>
        <v>0</v>
      </c>
      <c r="H33" s="48">
        <f t="shared" si="1"/>
        <v>0</v>
      </c>
    </row>
    <row r="34" spans="1:8" s="39" customFormat="1" ht="15.75" customHeight="1" x14ac:dyDescent="0.25">
      <c r="A34" s="51" t="s">
        <v>117</v>
      </c>
      <c r="B34" s="54"/>
      <c r="C34" s="41">
        <f>+[1]varlıklar!C34</f>
        <v>0</v>
      </c>
      <c r="D34" s="42">
        <f>+[1]varlıklar!D34</f>
        <v>0</v>
      </c>
      <c r="E34" s="42">
        <f>C34+D34</f>
        <v>0</v>
      </c>
      <c r="F34" s="42">
        <f>+[1]varlıklar!F34</f>
        <v>0</v>
      </c>
      <c r="G34" s="42">
        <f>+[1]varlıklar!G34</f>
        <v>0</v>
      </c>
      <c r="H34" s="43">
        <f t="shared" si="1"/>
        <v>0</v>
      </c>
    </row>
    <row r="35" spans="1:8" ht="15.75" customHeight="1" x14ac:dyDescent="0.2">
      <c r="A35" s="45" t="s">
        <v>118</v>
      </c>
      <c r="B35" s="25"/>
      <c r="C35" s="46">
        <f>+[1]varlıklar!C35</f>
        <v>0</v>
      </c>
      <c r="D35" s="46">
        <f>+[1]varlıklar!D35</f>
        <v>0</v>
      </c>
      <c r="E35" s="47">
        <f t="shared" si="0"/>
        <v>0</v>
      </c>
      <c r="F35" s="46">
        <f>+[1]varlıklar!F35</f>
        <v>0</v>
      </c>
      <c r="G35" s="46">
        <f>+[1]varlıklar!G35</f>
        <v>0</v>
      </c>
      <c r="H35" s="48">
        <f t="shared" si="1"/>
        <v>0</v>
      </c>
    </row>
    <row r="36" spans="1:8" s="39" customFormat="1" ht="15.75" customHeight="1" x14ac:dyDescent="0.25">
      <c r="A36" s="45" t="s">
        <v>119</v>
      </c>
      <c r="B36" s="25"/>
      <c r="C36" s="46">
        <f>+[1]varlıklar!C36</f>
        <v>0</v>
      </c>
      <c r="D36" s="46">
        <f>+[1]varlıklar!D36</f>
        <v>0</v>
      </c>
      <c r="E36" s="47">
        <f t="shared" si="0"/>
        <v>0</v>
      </c>
      <c r="F36" s="46">
        <f>+[1]varlıklar!F36</f>
        <v>0</v>
      </c>
      <c r="G36" s="46">
        <f>+[1]varlıklar!G36</f>
        <v>0</v>
      </c>
      <c r="H36" s="48">
        <f t="shared" si="1"/>
        <v>0</v>
      </c>
    </row>
    <row r="37" spans="1:8" s="39" customFormat="1" ht="15.75" customHeight="1" x14ac:dyDescent="0.25">
      <c r="A37" s="45" t="s">
        <v>120</v>
      </c>
      <c r="B37" s="25"/>
      <c r="C37" s="46">
        <f>+[1]varlıklar!C37</f>
        <v>0</v>
      </c>
      <c r="D37" s="46">
        <f>+[1]varlıklar!D37</f>
        <v>0</v>
      </c>
      <c r="E37" s="47">
        <f t="shared" si="0"/>
        <v>0</v>
      </c>
      <c r="F37" s="46">
        <f>+[1]varlıklar!F37</f>
        <v>0</v>
      </c>
      <c r="G37" s="46">
        <f>+[1]varlıklar!G37</f>
        <v>0</v>
      </c>
      <c r="H37" s="48">
        <f t="shared" si="1"/>
        <v>0</v>
      </c>
    </row>
    <row r="38" spans="1:8" s="39" customFormat="1" ht="15.75" customHeight="1" x14ac:dyDescent="0.25">
      <c r="A38" s="51" t="s">
        <v>121</v>
      </c>
      <c r="B38" s="54"/>
      <c r="C38" s="41">
        <f>+[1]varlıklar!C38</f>
        <v>0</v>
      </c>
      <c r="D38" s="42">
        <f>+[1]varlıklar!D38</f>
        <v>0</v>
      </c>
      <c r="E38" s="42">
        <f>C38+D38</f>
        <v>0</v>
      </c>
      <c r="F38" s="42">
        <f>+[1]varlıklar!F38</f>
        <v>0</v>
      </c>
      <c r="G38" s="42">
        <f>+[1]varlıklar!G38</f>
        <v>0</v>
      </c>
      <c r="H38" s="43">
        <f t="shared" si="1"/>
        <v>0</v>
      </c>
    </row>
    <row r="39" spans="1:8" ht="15.75" customHeight="1" x14ac:dyDescent="0.2">
      <c r="A39" s="52" t="s">
        <v>122</v>
      </c>
      <c r="B39" s="25"/>
      <c r="C39" s="46">
        <f>+[1]varlıklar!C39</f>
        <v>0</v>
      </c>
      <c r="D39" s="46">
        <f>+[1]varlıklar!D39</f>
        <v>0</v>
      </c>
      <c r="E39" s="47">
        <f t="shared" si="0"/>
        <v>0</v>
      </c>
      <c r="F39" s="46">
        <f>+[1]varlıklar!F39</f>
        <v>0</v>
      </c>
      <c r="G39" s="46">
        <f>+[1]varlıklar!G39</f>
        <v>0</v>
      </c>
      <c r="H39" s="48">
        <f t="shared" si="1"/>
        <v>0</v>
      </c>
    </row>
    <row r="40" spans="1:8" s="39" customFormat="1" ht="15.75" customHeight="1" x14ac:dyDescent="0.25">
      <c r="A40" s="52" t="s">
        <v>123</v>
      </c>
      <c r="B40" s="25"/>
      <c r="C40" s="46">
        <f>+[1]varlıklar!C40</f>
        <v>0</v>
      </c>
      <c r="D40" s="46">
        <f>+[1]varlıklar!D40</f>
        <v>0</v>
      </c>
      <c r="E40" s="47">
        <f t="shared" si="0"/>
        <v>0</v>
      </c>
      <c r="F40" s="46">
        <f>+[1]varlıklar!F40</f>
        <v>0</v>
      </c>
      <c r="G40" s="46">
        <f>+[1]varlıklar!G40</f>
        <v>0</v>
      </c>
      <c r="H40" s="48">
        <f t="shared" si="1"/>
        <v>0</v>
      </c>
    </row>
    <row r="41" spans="1:8" ht="15.75" customHeight="1" x14ac:dyDescent="0.2">
      <c r="A41" s="52" t="s">
        <v>124</v>
      </c>
      <c r="B41" s="25"/>
      <c r="C41" s="46">
        <f>+[1]varlıklar!C41</f>
        <v>0</v>
      </c>
      <c r="D41" s="46">
        <f>+[1]varlıklar!D41</f>
        <v>0</v>
      </c>
      <c r="E41" s="47">
        <f t="shared" si="0"/>
        <v>0</v>
      </c>
      <c r="F41" s="46">
        <f>+[1]varlıklar!F41</f>
        <v>0</v>
      </c>
      <c r="G41" s="46">
        <f>+[1]varlıklar!G41</f>
        <v>0</v>
      </c>
      <c r="H41" s="48">
        <f t="shared" si="1"/>
        <v>0</v>
      </c>
    </row>
    <row r="42" spans="1:8" s="39" customFormat="1" ht="15.75" customHeight="1" x14ac:dyDescent="0.25">
      <c r="A42" s="51" t="s">
        <v>125</v>
      </c>
      <c r="B42" s="54"/>
      <c r="C42" s="41">
        <f>+[1]varlıklar!C42</f>
        <v>7911532</v>
      </c>
      <c r="D42" s="42">
        <f>+[1]varlıklar!D42</f>
        <v>33614</v>
      </c>
      <c r="E42" s="42">
        <f>C42+D42</f>
        <v>7945146</v>
      </c>
      <c r="F42" s="42">
        <f>+[1]varlıklar!F42</f>
        <v>0</v>
      </c>
      <c r="G42" s="42">
        <f>+[1]varlıklar!G42</f>
        <v>0</v>
      </c>
      <c r="H42" s="43">
        <f>F42+G42</f>
        <v>0</v>
      </c>
    </row>
    <row r="43" spans="1:8" s="60" customFormat="1" ht="15" customHeight="1" x14ac:dyDescent="0.25">
      <c r="A43" s="59" t="s">
        <v>126</v>
      </c>
      <c r="B43" s="54"/>
      <c r="C43" s="55">
        <f>SUM(C44:C46)</f>
        <v>8195470</v>
      </c>
      <c r="D43" s="55">
        <f>SUM(D44:D46)</f>
        <v>16297</v>
      </c>
      <c r="E43" s="42">
        <f t="shared" si="0"/>
        <v>8211767</v>
      </c>
      <c r="F43" s="55">
        <f>SUM(F44:F46)</f>
        <v>0</v>
      </c>
      <c r="G43" s="55">
        <f>SUM(G44:G46)</f>
        <v>0</v>
      </c>
      <c r="H43" s="43">
        <f t="shared" si="1"/>
        <v>0</v>
      </c>
    </row>
    <row r="44" spans="1:8" s="64" customFormat="1" x14ac:dyDescent="0.2">
      <c r="A44" s="61" t="s">
        <v>127</v>
      </c>
      <c r="B44" s="25"/>
      <c r="C44" s="62">
        <f>+[1]varlıklar!C44</f>
        <v>1532856</v>
      </c>
      <c r="D44" s="63">
        <f>+[1]varlıklar!D44</f>
        <v>8819</v>
      </c>
      <c r="E44" s="47">
        <f t="shared" si="0"/>
        <v>1541675</v>
      </c>
      <c r="F44" s="62">
        <f>+[1]varlıklar!F44</f>
        <v>0</v>
      </c>
      <c r="G44" s="63">
        <f>+[1]varlıklar!G44</f>
        <v>0</v>
      </c>
      <c r="H44" s="48">
        <f t="shared" si="1"/>
        <v>0</v>
      </c>
    </row>
    <row r="45" spans="1:8" s="64" customFormat="1" x14ac:dyDescent="0.2">
      <c r="A45" s="61" t="s">
        <v>128</v>
      </c>
      <c r="B45" s="25"/>
      <c r="C45" s="62">
        <f>+[1]varlıklar!C45</f>
        <v>468183</v>
      </c>
      <c r="D45" s="63">
        <f>+[1]varlıklar!D45</f>
        <v>0</v>
      </c>
      <c r="E45" s="47">
        <f t="shared" si="0"/>
        <v>468183</v>
      </c>
      <c r="F45" s="62">
        <f>+[1]varlıklar!F45</f>
        <v>0</v>
      </c>
      <c r="G45" s="63">
        <f>+[1]varlıklar!G45</f>
        <v>0</v>
      </c>
      <c r="H45" s="48">
        <f t="shared" si="1"/>
        <v>0</v>
      </c>
    </row>
    <row r="46" spans="1:8" s="64" customFormat="1" x14ac:dyDescent="0.2">
      <c r="A46" s="61" t="s">
        <v>129</v>
      </c>
      <c r="B46" s="25"/>
      <c r="C46" s="62">
        <f>+[1]varlıklar!C46</f>
        <v>6194431</v>
      </c>
      <c r="D46" s="63">
        <f>+[1]varlıklar!D46</f>
        <v>7478</v>
      </c>
      <c r="E46" s="47">
        <f t="shared" si="0"/>
        <v>6201909</v>
      </c>
      <c r="F46" s="62">
        <f>+[1]varlıklar!F46</f>
        <v>0</v>
      </c>
      <c r="G46" s="63">
        <f>+[1]varlıklar!G46</f>
        <v>0</v>
      </c>
      <c r="H46" s="48">
        <f t="shared" si="1"/>
        <v>0</v>
      </c>
    </row>
    <row r="47" spans="1:8" s="68" customFormat="1" ht="15" x14ac:dyDescent="0.25">
      <c r="A47" s="65" t="s">
        <v>130</v>
      </c>
      <c r="B47" s="54"/>
      <c r="C47" s="66">
        <f>+[1]varlıklar!C47</f>
        <v>0</v>
      </c>
      <c r="D47" s="67">
        <f>+[1]varlıklar!D47</f>
        <v>0</v>
      </c>
      <c r="E47" s="42">
        <f t="shared" si="0"/>
        <v>0</v>
      </c>
      <c r="F47" s="66">
        <f>+[1]varlıklar!F47</f>
        <v>0</v>
      </c>
      <c r="G47" s="67">
        <f>+[1]varlıklar!G47</f>
        <v>0</v>
      </c>
      <c r="H47" s="43">
        <f t="shared" si="1"/>
        <v>0</v>
      </c>
    </row>
    <row r="48" spans="1:8" s="39" customFormat="1" ht="33" customHeight="1" x14ac:dyDescent="0.25">
      <c r="A48" s="69" t="s">
        <v>131</v>
      </c>
      <c r="B48" s="54"/>
      <c r="C48" s="41">
        <f>+[1]varlıklar!C48</f>
        <v>1326745</v>
      </c>
      <c r="D48" s="42">
        <f>+[1]varlıklar!D48</f>
        <v>0</v>
      </c>
      <c r="E48" s="42">
        <f>C48+D48</f>
        <v>1326745</v>
      </c>
      <c r="F48" s="42">
        <f>+[1]varlıklar!F48</f>
        <v>0</v>
      </c>
      <c r="G48" s="42">
        <f>+[1]varlıklar!G48</f>
        <v>0</v>
      </c>
      <c r="H48" s="43">
        <f>F48+G48</f>
        <v>0</v>
      </c>
    </row>
    <row r="49" spans="1:8" s="39" customFormat="1" ht="15.75" customHeight="1" x14ac:dyDescent="0.25">
      <c r="A49" s="10" t="s">
        <v>132</v>
      </c>
      <c r="B49" s="25"/>
      <c r="C49" s="46">
        <f>+[1]varlıklar!C49</f>
        <v>1326745</v>
      </c>
      <c r="D49" s="46">
        <f>+[1]varlıklar!D49</f>
        <v>0</v>
      </c>
      <c r="E49" s="47">
        <f t="shared" si="0"/>
        <v>1326745</v>
      </c>
      <c r="F49" s="46">
        <f>+[1]varlıklar!F49</f>
        <v>0</v>
      </c>
      <c r="G49" s="46">
        <f>+[1]varlıklar!G49</f>
        <v>0</v>
      </c>
      <c r="H49" s="48">
        <f t="shared" si="1"/>
        <v>0</v>
      </c>
    </row>
    <row r="50" spans="1:8" s="39" customFormat="1" ht="15.75" customHeight="1" x14ac:dyDescent="0.25">
      <c r="A50" s="10" t="s">
        <v>133</v>
      </c>
      <c r="B50" s="25"/>
      <c r="C50" s="46">
        <f>+[1]varlıklar!C50</f>
        <v>0</v>
      </c>
      <c r="D50" s="46">
        <f>+[1]varlıklar!D50</f>
        <v>0</v>
      </c>
      <c r="E50" s="47">
        <f t="shared" si="0"/>
        <v>0</v>
      </c>
      <c r="F50" s="46">
        <f>+[1]varlıklar!F50</f>
        <v>0</v>
      </c>
      <c r="G50" s="46">
        <f>+[1]varlıklar!G50</f>
        <v>0</v>
      </c>
      <c r="H50" s="48">
        <f t="shared" si="1"/>
        <v>0</v>
      </c>
    </row>
    <row r="51" spans="1:8" s="39" customFormat="1" ht="15.75" customHeight="1" x14ac:dyDescent="0.25">
      <c r="A51" s="51" t="s">
        <v>134</v>
      </c>
      <c r="B51" s="54"/>
      <c r="C51" s="41">
        <f>+[1]varlıklar!C51</f>
        <v>2245166</v>
      </c>
      <c r="D51" s="42">
        <f>+[1]varlıklar!D51</f>
        <v>390211</v>
      </c>
      <c r="E51" s="42">
        <f t="shared" si="0"/>
        <v>2635377</v>
      </c>
      <c r="F51" s="42">
        <f>+[1]varlıklar!F51</f>
        <v>0</v>
      </c>
      <c r="G51" s="42">
        <f>+[1]varlıklar!G51</f>
        <v>0</v>
      </c>
      <c r="H51" s="43">
        <f>F51+G51</f>
        <v>0</v>
      </c>
    </row>
    <row r="52" spans="1:8" s="39" customFormat="1" ht="15.75" customHeight="1" x14ac:dyDescent="0.25">
      <c r="A52" s="70" t="s">
        <v>135</v>
      </c>
      <c r="B52" s="54"/>
      <c r="C52" s="41">
        <f>+[1]varlıklar!C52</f>
        <v>366593</v>
      </c>
      <c r="D52" s="42">
        <f>+[1]varlıklar!D52</f>
        <v>0</v>
      </c>
      <c r="E52" s="42">
        <f t="shared" si="0"/>
        <v>366593</v>
      </c>
      <c r="F52" s="42">
        <f>+[1]varlıklar!F52</f>
        <v>0</v>
      </c>
      <c r="G52" s="42">
        <f>+[1]varlıklar!G52</f>
        <v>0</v>
      </c>
      <c r="H52" s="43">
        <f>F52+G52</f>
        <v>0</v>
      </c>
    </row>
    <row r="53" spans="1:8" s="39" customFormat="1" ht="15.75" customHeight="1" x14ac:dyDescent="0.25">
      <c r="A53" s="10" t="s">
        <v>136</v>
      </c>
      <c r="B53" s="25"/>
      <c r="C53" s="46">
        <f>+[1]varlıklar!C53</f>
        <v>0</v>
      </c>
      <c r="D53" s="46">
        <f>+[1]varlıklar!D53</f>
        <v>0</v>
      </c>
      <c r="E53" s="47">
        <f t="shared" si="0"/>
        <v>0</v>
      </c>
      <c r="F53" s="46">
        <f>+[1]varlıklar!F53</f>
        <v>0</v>
      </c>
      <c r="G53" s="46">
        <f>+[1]varlıklar!G53</f>
        <v>0</v>
      </c>
      <c r="H53" s="48">
        <f t="shared" si="1"/>
        <v>0</v>
      </c>
    </row>
    <row r="54" spans="1:8" ht="15.75" customHeight="1" x14ac:dyDescent="0.2">
      <c r="A54" s="10" t="s">
        <v>137</v>
      </c>
      <c r="B54" s="25"/>
      <c r="C54" s="46">
        <f>+[1]varlıklar!C54</f>
        <v>366593</v>
      </c>
      <c r="D54" s="46">
        <f>+[1]varlıklar!D54</f>
        <v>0</v>
      </c>
      <c r="E54" s="47">
        <f t="shared" si="0"/>
        <v>366593</v>
      </c>
      <c r="F54" s="46">
        <f>+[1]varlıklar!F54</f>
        <v>0</v>
      </c>
      <c r="G54" s="46">
        <f>+[1]varlıklar!G54</f>
        <v>0</v>
      </c>
      <c r="H54" s="48">
        <f t="shared" si="1"/>
        <v>0</v>
      </c>
    </row>
    <row r="55" spans="1:8" s="39" customFormat="1" ht="15.75" customHeight="1" x14ac:dyDescent="0.25">
      <c r="A55" s="70" t="s">
        <v>138</v>
      </c>
      <c r="B55" s="54"/>
      <c r="C55" s="41">
        <f>+[1]varlıklar!C55</f>
        <v>1878573</v>
      </c>
      <c r="D55" s="42">
        <f>+[1]varlıklar!D55</f>
        <v>390211</v>
      </c>
      <c r="E55" s="42">
        <f>C55+D55</f>
        <v>2268784</v>
      </c>
      <c r="F55" s="42">
        <f>+[1]varlıklar!F55</f>
        <v>0</v>
      </c>
      <c r="G55" s="42">
        <f>+[1]varlıklar!G55</f>
        <v>0</v>
      </c>
      <c r="H55" s="43">
        <f>F55+G55</f>
        <v>0</v>
      </c>
    </row>
    <row r="56" spans="1:8" ht="15.75" customHeight="1" x14ac:dyDescent="0.2">
      <c r="A56" s="10" t="s">
        <v>139</v>
      </c>
      <c r="B56" s="25"/>
      <c r="C56" s="46">
        <f>+[1]varlıklar!C56</f>
        <v>1614853</v>
      </c>
      <c r="D56" s="46">
        <f>+[1]varlıklar!D56</f>
        <v>390211</v>
      </c>
      <c r="E56" s="47">
        <f t="shared" si="0"/>
        <v>2005064</v>
      </c>
      <c r="F56" s="46">
        <f>+[1]varlıklar!F56</f>
        <v>0</v>
      </c>
      <c r="G56" s="46">
        <f>+[1]varlıklar!G56</f>
        <v>0</v>
      </c>
      <c r="H56" s="48">
        <f t="shared" si="1"/>
        <v>0</v>
      </c>
    </row>
    <row r="57" spans="1:8" ht="15.75" customHeight="1" x14ac:dyDescent="0.2">
      <c r="A57" s="10" t="s">
        <v>140</v>
      </c>
      <c r="B57" s="25"/>
      <c r="C57" s="46">
        <f>+[1]varlıklar!C57</f>
        <v>263720</v>
      </c>
      <c r="D57" s="46">
        <f>+[1]varlıklar!D57</f>
        <v>0</v>
      </c>
      <c r="E57" s="47">
        <f t="shared" si="0"/>
        <v>263720</v>
      </c>
      <c r="F57" s="46">
        <f>+[1]varlıklar!F57</f>
        <v>0</v>
      </c>
      <c r="G57" s="46">
        <f>+[1]varlıklar!G57</f>
        <v>0</v>
      </c>
      <c r="H57" s="48">
        <f t="shared" si="1"/>
        <v>0</v>
      </c>
    </row>
    <row r="58" spans="1:8" s="39" customFormat="1" ht="15.75" customHeight="1" x14ac:dyDescent="0.25">
      <c r="A58" s="70" t="s">
        <v>141</v>
      </c>
      <c r="B58" s="54"/>
      <c r="C58" s="41">
        <f>+[1]varlıklar!C58</f>
        <v>0</v>
      </c>
      <c r="D58" s="42">
        <f>+[1]varlıklar!D58</f>
        <v>0</v>
      </c>
      <c r="E58" s="42">
        <f>C58+D58</f>
        <v>0</v>
      </c>
      <c r="F58" s="42">
        <f>+[1]varlıklar!F58</f>
        <v>0</v>
      </c>
      <c r="G58" s="42">
        <f>+[1]varlıklar!G58</f>
        <v>0</v>
      </c>
      <c r="H58" s="43">
        <f>F58+G58</f>
        <v>0</v>
      </c>
    </row>
    <row r="59" spans="1:8" s="39" customFormat="1" ht="15.75" customHeight="1" x14ac:dyDescent="0.25">
      <c r="A59" s="10" t="s">
        <v>142</v>
      </c>
      <c r="B59" s="25"/>
      <c r="C59" s="46">
        <f>+[1]varlıklar!C59</f>
        <v>0</v>
      </c>
      <c r="D59" s="46">
        <f>+[1]varlıklar!D59</f>
        <v>0</v>
      </c>
      <c r="E59" s="47">
        <f t="shared" si="0"/>
        <v>0</v>
      </c>
      <c r="F59" s="46">
        <f>+[1]varlıklar!F59</f>
        <v>0</v>
      </c>
      <c r="G59" s="46">
        <f>+[1]varlıklar!G59</f>
        <v>0</v>
      </c>
      <c r="H59" s="48">
        <f t="shared" si="1"/>
        <v>0</v>
      </c>
    </row>
    <row r="60" spans="1:8" s="39" customFormat="1" ht="15.75" customHeight="1" x14ac:dyDescent="0.25">
      <c r="A60" s="10" t="s">
        <v>143</v>
      </c>
      <c r="B60" s="25"/>
      <c r="C60" s="46">
        <f>+[1]varlıklar!C60</f>
        <v>0</v>
      </c>
      <c r="D60" s="46">
        <f>+[1]varlıklar!D60</f>
        <v>0</v>
      </c>
      <c r="E60" s="47">
        <f t="shared" si="0"/>
        <v>0</v>
      </c>
      <c r="F60" s="46">
        <f>+[1]varlıklar!F60</f>
        <v>0</v>
      </c>
      <c r="G60" s="46">
        <f>+[1]varlıklar!G60</f>
        <v>0</v>
      </c>
      <c r="H60" s="48">
        <f t="shared" si="1"/>
        <v>0</v>
      </c>
    </row>
    <row r="61" spans="1:8" s="39" customFormat="1" ht="15.75" customHeight="1" x14ac:dyDescent="0.25">
      <c r="A61" s="58" t="s">
        <v>144</v>
      </c>
      <c r="B61" s="54"/>
      <c r="C61" s="71">
        <f>+[1]varlıklar!C61</f>
        <v>1414954</v>
      </c>
      <c r="D61" s="71">
        <f>+[1]varlıklar!D61</f>
        <v>7939</v>
      </c>
      <c r="E61" s="42">
        <f t="shared" si="0"/>
        <v>1422893</v>
      </c>
      <c r="F61" s="71">
        <f>+[1]varlıklar!F61</f>
        <v>0</v>
      </c>
      <c r="G61" s="71">
        <f>+[1]varlıklar!G61</f>
        <v>0</v>
      </c>
      <c r="H61" s="43">
        <f t="shared" si="1"/>
        <v>0</v>
      </c>
    </row>
    <row r="62" spans="1:8" s="39" customFormat="1" ht="15.75" customHeight="1" x14ac:dyDescent="0.25">
      <c r="A62" s="58" t="s">
        <v>145</v>
      </c>
      <c r="B62" s="54"/>
      <c r="C62" s="41">
        <f>+[1]varlıklar!C62</f>
        <v>209347</v>
      </c>
      <c r="D62" s="42">
        <f>+[1]varlıklar!D62</f>
        <v>0</v>
      </c>
      <c r="E62" s="42">
        <f>C62+D62</f>
        <v>209347</v>
      </c>
      <c r="F62" s="42">
        <f>+[1]varlıklar!F62</f>
        <v>0</v>
      </c>
      <c r="G62" s="42">
        <f>+[1]varlıklar!G62</f>
        <v>0</v>
      </c>
      <c r="H62" s="43">
        <f>F62+G62</f>
        <v>0</v>
      </c>
    </row>
    <row r="63" spans="1:8" s="39" customFormat="1" ht="15.75" customHeight="1" x14ac:dyDescent="0.25">
      <c r="A63" s="72" t="s">
        <v>146</v>
      </c>
      <c r="B63" s="25"/>
      <c r="C63" s="46">
        <f>+[1]varlıklar!C63</f>
        <v>0</v>
      </c>
      <c r="D63" s="46">
        <f>+[1]varlıklar!D63</f>
        <v>0</v>
      </c>
      <c r="E63" s="47">
        <f t="shared" si="0"/>
        <v>0</v>
      </c>
      <c r="F63" s="46">
        <f>+[1]varlıklar!F63</f>
        <v>0</v>
      </c>
      <c r="G63" s="46">
        <f>+[1]varlıklar!G63</f>
        <v>0</v>
      </c>
      <c r="H63" s="48">
        <f t="shared" si="1"/>
        <v>0</v>
      </c>
    </row>
    <row r="64" spans="1:8" ht="15.75" customHeight="1" x14ac:dyDescent="0.2">
      <c r="A64" s="72" t="s">
        <v>147</v>
      </c>
      <c r="B64" s="25"/>
      <c r="C64" s="46">
        <f>+[1]varlıklar!C64</f>
        <v>209347</v>
      </c>
      <c r="D64" s="46">
        <f>+[1]varlıklar!D64</f>
        <v>0</v>
      </c>
      <c r="E64" s="47">
        <f t="shared" si="0"/>
        <v>209347</v>
      </c>
      <c r="F64" s="46">
        <f>+[1]varlıklar!F64</f>
        <v>0</v>
      </c>
      <c r="G64" s="46">
        <f>+[1]varlıklar!G64</f>
        <v>0</v>
      </c>
      <c r="H64" s="48">
        <f t="shared" si="1"/>
        <v>0</v>
      </c>
    </row>
    <row r="65" spans="1:8" s="39" customFormat="1" ht="15.75" customHeight="1" x14ac:dyDescent="0.25">
      <c r="A65" s="58" t="s">
        <v>148</v>
      </c>
      <c r="B65" s="40"/>
      <c r="C65" s="71">
        <f>+[1]varlıklar!C65</f>
        <v>0</v>
      </c>
      <c r="D65" s="71">
        <f>+[1]varlıklar!D65</f>
        <v>0</v>
      </c>
      <c r="E65" s="42">
        <f t="shared" si="0"/>
        <v>0</v>
      </c>
      <c r="F65" s="71">
        <f>+[1]varlıklar!F65</f>
        <v>0</v>
      </c>
      <c r="G65" s="71">
        <f>+[1]varlıklar!G65</f>
        <v>0</v>
      </c>
      <c r="H65" s="43">
        <f t="shared" si="1"/>
        <v>0</v>
      </c>
    </row>
    <row r="66" spans="1:8" s="39" customFormat="1" ht="15.75" customHeight="1" x14ac:dyDescent="0.25">
      <c r="A66" s="58" t="s">
        <v>149</v>
      </c>
      <c r="B66" s="40"/>
      <c r="C66" s="71">
        <f>+[1]varlıklar!C66</f>
        <v>0</v>
      </c>
      <c r="D66" s="71">
        <f>+[1]varlıklar!D66</f>
        <v>0</v>
      </c>
      <c r="E66" s="42">
        <f t="shared" si="0"/>
        <v>0</v>
      </c>
      <c r="F66" s="71">
        <f>+[1]varlıklar!F66</f>
        <v>0</v>
      </c>
      <c r="G66" s="71">
        <f>+[1]varlıklar!G66</f>
        <v>0</v>
      </c>
      <c r="H66" s="43">
        <f t="shared" si="1"/>
        <v>0</v>
      </c>
    </row>
    <row r="67" spans="1:8" s="39" customFormat="1" ht="15.75" customHeight="1" x14ac:dyDescent="0.25">
      <c r="A67" s="58" t="s">
        <v>150</v>
      </c>
      <c r="B67" s="40"/>
      <c r="C67" s="71">
        <f>+[1]varlıklar!C67</f>
        <v>338001</v>
      </c>
      <c r="D67" s="71">
        <f>+[1]varlıklar!D67</f>
        <v>0</v>
      </c>
      <c r="E67" s="42">
        <f t="shared" si="0"/>
        <v>338001</v>
      </c>
      <c r="F67" s="71">
        <f>+[1]varlıklar!F67</f>
        <v>0</v>
      </c>
      <c r="G67" s="71">
        <f>+[1]varlıklar!G67</f>
        <v>0</v>
      </c>
      <c r="H67" s="43">
        <f t="shared" si="1"/>
        <v>0</v>
      </c>
    </row>
    <row r="68" spans="1:8" s="39" customFormat="1" ht="15.75" customHeight="1" x14ac:dyDescent="0.25">
      <c r="A68" s="58" t="s">
        <v>151</v>
      </c>
      <c r="B68" s="40"/>
      <c r="C68" s="71">
        <f>+[1]varlıklar!C68</f>
        <v>3402876</v>
      </c>
      <c r="D68" s="71">
        <f>+[1]varlıklar!D68</f>
        <v>2812381</v>
      </c>
      <c r="E68" s="42">
        <f t="shared" si="0"/>
        <v>6215257</v>
      </c>
      <c r="F68" s="71">
        <f>+[1]varlıklar!F68</f>
        <v>0</v>
      </c>
      <c r="G68" s="71">
        <f>+[1]varlıklar!G68</f>
        <v>0</v>
      </c>
      <c r="H68" s="43">
        <f t="shared" si="1"/>
        <v>0</v>
      </c>
    </row>
    <row r="69" spans="1:8" s="39" customFormat="1" ht="15.75" customHeight="1" x14ac:dyDescent="0.25">
      <c r="A69" s="72"/>
      <c r="B69" s="25"/>
      <c r="C69" s="73"/>
      <c r="D69" s="74"/>
      <c r="E69" s="47"/>
      <c r="F69" s="74"/>
      <c r="G69" s="74"/>
      <c r="H69" s="48"/>
    </row>
    <row r="70" spans="1:8" s="39" customFormat="1" ht="15.75" customHeight="1" x14ac:dyDescent="0.25">
      <c r="A70" s="75" t="s">
        <v>8</v>
      </c>
      <c r="B70" s="76"/>
      <c r="C70" s="77">
        <f>+[1]varlıklar!C70</f>
        <v>178487068</v>
      </c>
      <c r="D70" s="77">
        <f>+[1]varlıklar!D70</f>
        <v>103497676</v>
      </c>
      <c r="E70" s="78">
        <f>C70+D70</f>
        <v>281984744</v>
      </c>
      <c r="F70" s="77">
        <f>+[1]varlıklar!F70</f>
        <v>0</v>
      </c>
      <c r="G70" s="77">
        <f>+[1]varlıklar!G70</f>
        <v>0</v>
      </c>
      <c r="H70" s="79">
        <f>F70+G70</f>
        <v>0</v>
      </c>
    </row>
    <row r="71" spans="1:8" x14ac:dyDescent="0.2">
      <c r="A71" s="80"/>
      <c r="B71" s="80"/>
      <c r="C71" s="81"/>
    </row>
    <row r="73" spans="1:8" x14ac:dyDescent="0.2">
      <c r="A73" s="81"/>
      <c r="B73" s="81"/>
      <c r="C73" s="81"/>
    </row>
    <row r="74" spans="1:8" x14ac:dyDescent="0.2">
      <c r="A74" s="81"/>
      <c r="B74" s="81"/>
      <c r="C74" s="81"/>
    </row>
    <row r="75" spans="1:8" x14ac:dyDescent="0.2">
      <c r="A75" s="81"/>
      <c r="B75" s="81"/>
      <c r="C75" s="81"/>
    </row>
    <row r="76" spans="1:8" x14ac:dyDescent="0.2">
      <c r="A76" s="81"/>
      <c r="B76" s="81"/>
      <c r="C76" s="81"/>
    </row>
    <row r="77" spans="1:8" x14ac:dyDescent="0.2">
      <c r="A77" s="81"/>
      <c r="B77" s="81"/>
      <c r="C77" s="81"/>
    </row>
    <row r="78" spans="1:8" x14ac:dyDescent="0.2">
      <c r="A78" s="81"/>
      <c r="B78" s="81"/>
      <c r="C78" s="81"/>
    </row>
    <row r="79" spans="1:8" x14ac:dyDescent="0.2">
      <c r="A79" s="81"/>
      <c r="B79" s="81"/>
      <c r="C79" s="81"/>
    </row>
  </sheetData>
  <mergeCells count="1">
    <mergeCell ref="C4:H4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9"/>
  <sheetViews>
    <sheetView workbookViewId="0">
      <selection activeCell="K4" sqref="K4"/>
    </sheetView>
  </sheetViews>
  <sheetFormatPr defaultRowHeight="14.25" x14ac:dyDescent="0.2"/>
  <cols>
    <col min="1" max="1" width="93.140625" style="5" customWidth="1"/>
    <col min="2" max="2" width="7.140625" style="132" customWidth="1"/>
    <col min="3" max="3" width="12.42578125" style="5" bestFit="1" customWidth="1"/>
    <col min="4" max="4" width="20.28515625" style="81" bestFit="1" customWidth="1"/>
    <col min="5" max="5" width="12.42578125" style="5" bestFit="1" customWidth="1"/>
    <col min="6" max="6" width="3.85546875" style="5" bestFit="1" customWidth="1"/>
    <col min="7" max="7" width="16.5703125" style="5" bestFit="1" customWidth="1"/>
    <col min="8" max="8" width="6.140625" style="5" bestFit="1" customWidth="1"/>
    <col min="9" max="256" width="9.140625" style="5"/>
    <col min="257" max="257" width="93.140625" style="5" customWidth="1"/>
    <col min="258" max="258" width="7.140625" style="5" customWidth="1"/>
    <col min="259" max="264" width="14.7109375" style="5" customWidth="1"/>
    <col min="265" max="512" width="9.140625" style="5"/>
    <col min="513" max="513" width="93.140625" style="5" customWidth="1"/>
    <col min="514" max="514" width="7.140625" style="5" customWidth="1"/>
    <col min="515" max="520" width="14.7109375" style="5" customWidth="1"/>
    <col min="521" max="768" width="9.140625" style="5"/>
    <col min="769" max="769" width="93.140625" style="5" customWidth="1"/>
    <col min="770" max="770" width="7.140625" style="5" customWidth="1"/>
    <col min="771" max="776" width="14.7109375" style="5" customWidth="1"/>
    <col min="777" max="1024" width="9.140625" style="5"/>
    <col min="1025" max="1025" width="93.140625" style="5" customWidth="1"/>
    <col min="1026" max="1026" width="7.140625" style="5" customWidth="1"/>
    <col min="1027" max="1032" width="14.7109375" style="5" customWidth="1"/>
    <col min="1033" max="1280" width="9.140625" style="5"/>
    <col min="1281" max="1281" width="93.140625" style="5" customWidth="1"/>
    <col min="1282" max="1282" width="7.140625" style="5" customWidth="1"/>
    <col min="1283" max="1288" width="14.7109375" style="5" customWidth="1"/>
    <col min="1289" max="1536" width="9.140625" style="5"/>
    <col min="1537" max="1537" width="93.140625" style="5" customWidth="1"/>
    <col min="1538" max="1538" width="7.140625" style="5" customWidth="1"/>
    <col min="1539" max="1544" width="14.7109375" style="5" customWidth="1"/>
    <col min="1545" max="1792" width="9.140625" style="5"/>
    <col min="1793" max="1793" width="93.140625" style="5" customWidth="1"/>
    <col min="1794" max="1794" width="7.140625" style="5" customWidth="1"/>
    <col min="1795" max="1800" width="14.7109375" style="5" customWidth="1"/>
    <col min="1801" max="2048" width="9.140625" style="5"/>
    <col min="2049" max="2049" width="93.140625" style="5" customWidth="1"/>
    <col min="2050" max="2050" width="7.140625" style="5" customWidth="1"/>
    <col min="2051" max="2056" width="14.7109375" style="5" customWidth="1"/>
    <col min="2057" max="2304" width="9.140625" style="5"/>
    <col min="2305" max="2305" width="93.140625" style="5" customWidth="1"/>
    <col min="2306" max="2306" width="7.140625" style="5" customWidth="1"/>
    <col min="2307" max="2312" width="14.7109375" style="5" customWidth="1"/>
    <col min="2313" max="2560" width="9.140625" style="5"/>
    <col min="2561" max="2561" width="93.140625" style="5" customWidth="1"/>
    <col min="2562" max="2562" width="7.140625" style="5" customWidth="1"/>
    <col min="2563" max="2568" width="14.7109375" style="5" customWidth="1"/>
    <col min="2569" max="2816" width="9.140625" style="5"/>
    <col min="2817" max="2817" width="93.140625" style="5" customWidth="1"/>
    <col min="2818" max="2818" width="7.140625" style="5" customWidth="1"/>
    <col min="2819" max="2824" width="14.7109375" style="5" customWidth="1"/>
    <col min="2825" max="3072" width="9.140625" style="5"/>
    <col min="3073" max="3073" width="93.140625" style="5" customWidth="1"/>
    <col min="3074" max="3074" width="7.140625" style="5" customWidth="1"/>
    <col min="3075" max="3080" width="14.7109375" style="5" customWidth="1"/>
    <col min="3081" max="3328" width="9.140625" style="5"/>
    <col min="3329" max="3329" width="93.140625" style="5" customWidth="1"/>
    <col min="3330" max="3330" width="7.140625" style="5" customWidth="1"/>
    <col min="3331" max="3336" width="14.7109375" style="5" customWidth="1"/>
    <col min="3337" max="3584" width="9.140625" style="5"/>
    <col min="3585" max="3585" width="93.140625" style="5" customWidth="1"/>
    <col min="3586" max="3586" width="7.140625" style="5" customWidth="1"/>
    <col min="3587" max="3592" width="14.7109375" style="5" customWidth="1"/>
    <col min="3593" max="3840" width="9.140625" style="5"/>
    <col min="3841" max="3841" width="93.140625" style="5" customWidth="1"/>
    <col min="3842" max="3842" width="7.140625" style="5" customWidth="1"/>
    <col min="3843" max="3848" width="14.7109375" style="5" customWidth="1"/>
    <col min="3849" max="4096" width="9.140625" style="5"/>
    <col min="4097" max="4097" width="93.140625" style="5" customWidth="1"/>
    <col min="4098" max="4098" width="7.140625" style="5" customWidth="1"/>
    <col min="4099" max="4104" width="14.7109375" style="5" customWidth="1"/>
    <col min="4105" max="4352" width="9.140625" style="5"/>
    <col min="4353" max="4353" width="93.140625" style="5" customWidth="1"/>
    <col min="4354" max="4354" width="7.140625" style="5" customWidth="1"/>
    <col min="4355" max="4360" width="14.7109375" style="5" customWidth="1"/>
    <col min="4361" max="4608" width="9.140625" style="5"/>
    <col min="4609" max="4609" width="93.140625" style="5" customWidth="1"/>
    <col min="4610" max="4610" width="7.140625" style="5" customWidth="1"/>
    <col min="4611" max="4616" width="14.7109375" style="5" customWidth="1"/>
    <col min="4617" max="4864" width="9.140625" style="5"/>
    <col min="4865" max="4865" width="93.140625" style="5" customWidth="1"/>
    <col min="4866" max="4866" width="7.140625" style="5" customWidth="1"/>
    <col min="4867" max="4872" width="14.7109375" style="5" customWidth="1"/>
    <col min="4873" max="5120" width="9.140625" style="5"/>
    <col min="5121" max="5121" width="93.140625" style="5" customWidth="1"/>
    <col min="5122" max="5122" width="7.140625" style="5" customWidth="1"/>
    <col min="5123" max="5128" width="14.7109375" style="5" customWidth="1"/>
    <col min="5129" max="5376" width="9.140625" style="5"/>
    <col min="5377" max="5377" width="93.140625" style="5" customWidth="1"/>
    <col min="5378" max="5378" width="7.140625" style="5" customWidth="1"/>
    <col min="5379" max="5384" width="14.7109375" style="5" customWidth="1"/>
    <col min="5385" max="5632" width="9.140625" style="5"/>
    <col min="5633" max="5633" width="93.140625" style="5" customWidth="1"/>
    <col min="5634" max="5634" width="7.140625" style="5" customWidth="1"/>
    <col min="5635" max="5640" width="14.7109375" style="5" customWidth="1"/>
    <col min="5641" max="5888" width="9.140625" style="5"/>
    <col min="5889" max="5889" width="93.140625" style="5" customWidth="1"/>
    <col min="5890" max="5890" width="7.140625" style="5" customWidth="1"/>
    <col min="5891" max="5896" width="14.7109375" style="5" customWidth="1"/>
    <col min="5897" max="6144" width="9.140625" style="5"/>
    <col min="6145" max="6145" width="93.140625" style="5" customWidth="1"/>
    <col min="6146" max="6146" width="7.140625" style="5" customWidth="1"/>
    <col min="6147" max="6152" width="14.7109375" style="5" customWidth="1"/>
    <col min="6153" max="6400" width="9.140625" style="5"/>
    <col min="6401" max="6401" width="93.140625" style="5" customWidth="1"/>
    <col min="6402" max="6402" width="7.140625" style="5" customWidth="1"/>
    <col min="6403" max="6408" width="14.7109375" style="5" customWidth="1"/>
    <col min="6409" max="6656" width="9.140625" style="5"/>
    <col min="6657" max="6657" width="93.140625" style="5" customWidth="1"/>
    <col min="6658" max="6658" width="7.140625" style="5" customWidth="1"/>
    <col min="6659" max="6664" width="14.7109375" style="5" customWidth="1"/>
    <col min="6665" max="6912" width="9.140625" style="5"/>
    <col min="6913" max="6913" width="93.140625" style="5" customWidth="1"/>
    <col min="6914" max="6914" width="7.140625" style="5" customWidth="1"/>
    <col min="6915" max="6920" width="14.7109375" style="5" customWidth="1"/>
    <col min="6921" max="7168" width="9.140625" style="5"/>
    <col min="7169" max="7169" width="93.140625" style="5" customWidth="1"/>
    <col min="7170" max="7170" width="7.140625" style="5" customWidth="1"/>
    <col min="7171" max="7176" width="14.7109375" style="5" customWidth="1"/>
    <col min="7177" max="7424" width="9.140625" style="5"/>
    <col min="7425" max="7425" width="93.140625" style="5" customWidth="1"/>
    <col min="7426" max="7426" width="7.140625" style="5" customWidth="1"/>
    <col min="7427" max="7432" width="14.7109375" style="5" customWidth="1"/>
    <col min="7433" max="7680" width="9.140625" style="5"/>
    <col min="7681" max="7681" width="93.140625" style="5" customWidth="1"/>
    <col min="7682" max="7682" width="7.140625" style="5" customWidth="1"/>
    <col min="7683" max="7688" width="14.7109375" style="5" customWidth="1"/>
    <col min="7689" max="7936" width="9.140625" style="5"/>
    <col min="7937" max="7937" width="93.140625" style="5" customWidth="1"/>
    <col min="7938" max="7938" width="7.140625" style="5" customWidth="1"/>
    <col min="7939" max="7944" width="14.7109375" style="5" customWidth="1"/>
    <col min="7945" max="8192" width="9.140625" style="5"/>
    <col min="8193" max="8193" width="93.140625" style="5" customWidth="1"/>
    <col min="8194" max="8194" width="7.140625" style="5" customWidth="1"/>
    <col min="8195" max="8200" width="14.7109375" style="5" customWidth="1"/>
    <col min="8201" max="8448" width="9.140625" style="5"/>
    <col min="8449" max="8449" width="93.140625" style="5" customWidth="1"/>
    <col min="8450" max="8450" width="7.140625" style="5" customWidth="1"/>
    <col min="8451" max="8456" width="14.7109375" style="5" customWidth="1"/>
    <col min="8457" max="8704" width="9.140625" style="5"/>
    <col min="8705" max="8705" width="93.140625" style="5" customWidth="1"/>
    <col min="8706" max="8706" width="7.140625" style="5" customWidth="1"/>
    <col min="8707" max="8712" width="14.7109375" style="5" customWidth="1"/>
    <col min="8713" max="8960" width="9.140625" style="5"/>
    <col min="8961" max="8961" width="93.140625" style="5" customWidth="1"/>
    <col min="8962" max="8962" width="7.140625" style="5" customWidth="1"/>
    <col min="8963" max="8968" width="14.7109375" style="5" customWidth="1"/>
    <col min="8969" max="9216" width="9.140625" style="5"/>
    <col min="9217" max="9217" width="93.140625" style="5" customWidth="1"/>
    <col min="9218" max="9218" width="7.140625" style="5" customWidth="1"/>
    <col min="9219" max="9224" width="14.7109375" style="5" customWidth="1"/>
    <col min="9225" max="9472" width="9.140625" style="5"/>
    <col min="9473" max="9473" width="93.140625" style="5" customWidth="1"/>
    <col min="9474" max="9474" width="7.140625" style="5" customWidth="1"/>
    <col min="9475" max="9480" width="14.7109375" style="5" customWidth="1"/>
    <col min="9481" max="9728" width="9.140625" style="5"/>
    <col min="9729" max="9729" width="93.140625" style="5" customWidth="1"/>
    <col min="9730" max="9730" width="7.140625" style="5" customWidth="1"/>
    <col min="9731" max="9736" width="14.7109375" style="5" customWidth="1"/>
    <col min="9737" max="9984" width="9.140625" style="5"/>
    <col min="9985" max="9985" width="93.140625" style="5" customWidth="1"/>
    <col min="9986" max="9986" width="7.140625" style="5" customWidth="1"/>
    <col min="9987" max="9992" width="14.7109375" style="5" customWidth="1"/>
    <col min="9993" max="10240" width="9.140625" style="5"/>
    <col min="10241" max="10241" width="93.140625" style="5" customWidth="1"/>
    <col min="10242" max="10242" width="7.140625" style="5" customWidth="1"/>
    <col min="10243" max="10248" width="14.7109375" style="5" customWidth="1"/>
    <col min="10249" max="10496" width="9.140625" style="5"/>
    <col min="10497" max="10497" width="93.140625" style="5" customWidth="1"/>
    <col min="10498" max="10498" width="7.140625" style="5" customWidth="1"/>
    <col min="10499" max="10504" width="14.7109375" style="5" customWidth="1"/>
    <col min="10505" max="10752" width="9.140625" style="5"/>
    <col min="10753" max="10753" width="93.140625" style="5" customWidth="1"/>
    <col min="10754" max="10754" width="7.140625" style="5" customWidth="1"/>
    <col min="10755" max="10760" width="14.7109375" style="5" customWidth="1"/>
    <col min="10761" max="11008" width="9.140625" style="5"/>
    <col min="11009" max="11009" width="93.140625" style="5" customWidth="1"/>
    <col min="11010" max="11010" width="7.140625" style="5" customWidth="1"/>
    <col min="11011" max="11016" width="14.7109375" style="5" customWidth="1"/>
    <col min="11017" max="11264" width="9.140625" style="5"/>
    <col min="11265" max="11265" width="93.140625" style="5" customWidth="1"/>
    <col min="11266" max="11266" width="7.140625" style="5" customWidth="1"/>
    <col min="11267" max="11272" width="14.7109375" style="5" customWidth="1"/>
    <col min="11273" max="11520" width="9.140625" style="5"/>
    <col min="11521" max="11521" width="93.140625" style="5" customWidth="1"/>
    <col min="11522" max="11522" width="7.140625" style="5" customWidth="1"/>
    <col min="11523" max="11528" width="14.7109375" style="5" customWidth="1"/>
    <col min="11529" max="11776" width="9.140625" style="5"/>
    <col min="11777" max="11777" width="93.140625" style="5" customWidth="1"/>
    <col min="11778" max="11778" width="7.140625" style="5" customWidth="1"/>
    <col min="11779" max="11784" width="14.7109375" style="5" customWidth="1"/>
    <col min="11785" max="12032" width="9.140625" style="5"/>
    <col min="12033" max="12033" width="93.140625" style="5" customWidth="1"/>
    <col min="12034" max="12034" width="7.140625" style="5" customWidth="1"/>
    <col min="12035" max="12040" width="14.7109375" style="5" customWidth="1"/>
    <col min="12041" max="12288" width="9.140625" style="5"/>
    <col min="12289" max="12289" width="93.140625" style="5" customWidth="1"/>
    <col min="12290" max="12290" width="7.140625" style="5" customWidth="1"/>
    <col min="12291" max="12296" width="14.7109375" style="5" customWidth="1"/>
    <col min="12297" max="12544" width="9.140625" style="5"/>
    <col min="12545" max="12545" width="93.140625" style="5" customWidth="1"/>
    <col min="12546" max="12546" width="7.140625" style="5" customWidth="1"/>
    <col min="12547" max="12552" width="14.7109375" style="5" customWidth="1"/>
    <col min="12553" max="12800" width="9.140625" style="5"/>
    <col min="12801" max="12801" width="93.140625" style="5" customWidth="1"/>
    <col min="12802" max="12802" width="7.140625" style="5" customWidth="1"/>
    <col min="12803" max="12808" width="14.7109375" style="5" customWidth="1"/>
    <col min="12809" max="13056" width="9.140625" style="5"/>
    <col min="13057" max="13057" width="93.140625" style="5" customWidth="1"/>
    <col min="13058" max="13058" width="7.140625" style="5" customWidth="1"/>
    <col min="13059" max="13064" width="14.7109375" style="5" customWidth="1"/>
    <col min="13065" max="13312" width="9.140625" style="5"/>
    <col min="13313" max="13313" width="93.140625" style="5" customWidth="1"/>
    <col min="13314" max="13314" width="7.140625" style="5" customWidth="1"/>
    <col min="13315" max="13320" width="14.7109375" style="5" customWidth="1"/>
    <col min="13321" max="13568" width="9.140625" style="5"/>
    <col min="13569" max="13569" width="93.140625" style="5" customWidth="1"/>
    <col min="13570" max="13570" width="7.140625" style="5" customWidth="1"/>
    <col min="13571" max="13576" width="14.7109375" style="5" customWidth="1"/>
    <col min="13577" max="13824" width="9.140625" style="5"/>
    <col min="13825" max="13825" width="93.140625" style="5" customWidth="1"/>
    <col min="13826" max="13826" width="7.140625" style="5" customWidth="1"/>
    <col min="13827" max="13832" width="14.7109375" style="5" customWidth="1"/>
    <col min="13833" max="14080" width="9.140625" style="5"/>
    <col min="14081" max="14081" width="93.140625" style="5" customWidth="1"/>
    <col min="14082" max="14082" width="7.140625" style="5" customWidth="1"/>
    <col min="14083" max="14088" width="14.7109375" style="5" customWidth="1"/>
    <col min="14089" max="14336" width="9.140625" style="5"/>
    <col min="14337" max="14337" width="93.140625" style="5" customWidth="1"/>
    <col min="14338" max="14338" width="7.140625" style="5" customWidth="1"/>
    <col min="14339" max="14344" width="14.7109375" style="5" customWidth="1"/>
    <col min="14345" max="14592" width="9.140625" style="5"/>
    <col min="14593" max="14593" width="93.140625" style="5" customWidth="1"/>
    <col min="14594" max="14594" width="7.140625" style="5" customWidth="1"/>
    <col min="14595" max="14600" width="14.7109375" style="5" customWidth="1"/>
    <col min="14601" max="14848" width="9.140625" style="5"/>
    <col min="14849" max="14849" width="93.140625" style="5" customWidth="1"/>
    <col min="14850" max="14850" width="7.140625" style="5" customWidth="1"/>
    <col min="14851" max="14856" width="14.7109375" style="5" customWidth="1"/>
    <col min="14857" max="15104" width="9.140625" style="5"/>
    <col min="15105" max="15105" width="93.140625" style="5" customWidth="1"/>
    <col min="15106" max="15106" width="7.140625" style="5" customWidth="1"/>
    <col min="15107" max="15112" width="14.7109375" style="5" customWidth="1"/>
    <col min="15113" max="15360" width="9.140625" style="5"/>
    <col min="15361" max="15361" width="93.140625" style="5" customWidth="1"/>
    <col min="15362" max="15362" width="7.140625" style="5" customWidth="1"/>
    <col min="15363" max="15368" width="14.7109375" style="5" customWidth="1"/>
    <col min="15369" max="15616" width="9.140625" style="5"/>
    <col min="15617" max="15617" width="93.140625" style="5" customWidth="1"/>
    <col min="15618" max="15618" width="7.140625" style="5" customWidth="1"/>
    <col min="15619" max="15624" width="14.7109375" style="5" customWidth="1"/>
    <col min="15625" max="15872" width="9.140625" style="5"/>
    <col min="15873" max="15873" width="93.140625" style="5" customWidth="1"/>
    <col min="15874" max="15874" width="7.140625" style="5" customWidth="1"/>
    <col min="15875" max="15880" width="14.7109375" style="5" customWidth="1"/>
    <col min="15881" max="16128" width="9.140625" style="5"/>
    <col min="16129" max="16129" width="93.140625" style="5" customWidth="1"/>
    <col min="16130" max="16130" width="7.140625" style="5" customWidth="1"/>
    <col min="16131" max="16136" width="14.7109375" style="5" customWidth="1"/>
    <col min="16137" max="16384" width="9.140625" style="5"/>
  </cols>
  <sheetData>
    <row r="1" spans="1:8" ht="19.5" customHeight="1" x14ac:dyDescent="0.25">
      <c r="A1" s="82" t="s">
        <v>152</v>
      </c>
      <c r="B1" s="2"/>
      <c r="C1" s="2"/>
      <c r="D1" s="2"/>
      <c r="E1" s="2"/>
      <c r="F1" s="2"/>
      <c r="G1" s="83"/>
      <c r="H1" s="84"/>
    </row>
    <row r="2" spans="1:8" ht="15.75" customHeight="1" x14ac:dyDescent="0.25">
      <c r="A2" s="6"/>
      <c r="B2" s="85"/>
      <c r="C2" s="8"/>
      <c r="D2" s="8"/>
      <c r="E2" s="8"/>
      <c r="F2" s="8"/>
      <c r="G2" s="8"/>
      <c r="H2" s="86"/>
    </row>
    <row r="3" spans="1:8" ht="9.9499999999999993" customHeight="1" x14ac:dyDescent="0.2">
      <c r="A3" s="10"/>
      <c r="B3" s="87"/>
      <c r="C3" s="11"/>
      <c r="D3" s="11"/>
      <c r="E3" s="12"/>
      <c r="F3" s="12"/>
      <c r="G3" s="12"/>
      <c r="H3" s="13"/>
    </row>
    <row r="4" spans="1:8" ht="21" customHeight="1" x14ac:dyDescent="0.2">
      <c r="A4" s="88"/>
      <c r="B4" s="15"/>
      <c r="C4" s="89" t="str">
        <f>+[1]assets!C4</f>
        <v>THOUSAND TURKISH LIRA</v>
      </c>
      <c r="D4" s="90"/>
      <c r="E4" s="90"/>
      <c r="F4" s="90"/>
      <c r="G4" s="90"/>
      <c r="H4" s="91"/>
    </row>
    <row r="5" spans="1:8" ht="15.75" customHeight="1" x14ac:dyDescent="0.2">
      <c r="A5" s="10"/>
      <c r="B5" s="19"/>
      <c r="C5" s="20"/>
      <c r="D5" s="20" t="s">
        <v>1</v>
      </c>
      <c r="E5" s="22"/>
      <c r="F5" s="21"/>
      <c r="G5" s="92" t="s">
        <v>2</v>
      </c>
      <c r="H5" s="23"/>
    </row>
    <row r="6" spans="1:8" ht="18.75" customHeight="1" x14ac:dyDescent="0.25">
      <c r="A6" s="93" t="s">
        <v>153</v>
      </c>
      <c r="B6" s="25" t="s">
        <v>4</v>
      </c>
      <c r="C6" s="26"/>
      <c r="D6" s="27" t="str">
        <f>+[1]yükümlülükler!D6</f>
        <v>(31/03/2018)</v>
      </c>
      <c r="E6" s="28"/>
      <c r="F6" s="27"/>
      <c r="G6" s="27" t="str">
        <f>+[1]yükümlülükler!G6</f>
        <v>(31/12/2017)</v>
      </c>
      <c r="H6" s="29"/>
    </row>
    <row r="7" spans="1:8" ht="15" x14ac:dyDescent="0.2">
      <c r="A7" s="10"/>
      <c r="B7" s="94"/>
      <c r="C7" s="95" t="s">
        <v>5</v>
      </c>
      <c r="D7" s="95" t="s">
        <v>6</v>
      </c>
      <c r="E7" s="96" t="s">
        <v>7</v>
      </c>
      <c r="F7" s="96" t="s">
        <v>5</v>
      </c>
      <c r="G7" s="95" t="s">
        <v>6</v>
      </c>
      <c r="H7" s="97" t="s">
        <v>7</v>
      </c>
    </row>
    <row r="8" spans="1:8" s="39" customFormat="1" ht="15" x14ac:dyDescent="0.25">
      <c r="A8" s="98" t="s">
        <v>9</v>
      </c>
      <c r="B8" s="99"/>
      <c r="C8" s="100">
        <f>[1]yükümlülükler!C8</f>
        <v>107906120</v>
      </c>
      <c r="D8" s="100">
        <f>[1]yükümlülükler!D8</f>
        <v>54148263</v>
      </c>
      <c r="E8" s="37">
        <f>[1]yükümlülükler!E8</f>
        <v>162054383</v>
      </c>
      <c r="F8" s="100">
        <f>[1]yükümlülükler!F8</f>
        <v>0</v>
      </c>
      <c r="G8" s="100">
        <f>[1]yükümlülükler!G8</f>
        <v>0</v>
      </c>
      <c r="H8" s="101">
        <f>[1]yükümlülükler!H8</f>
        <v>0</v>
      </c>
    </row>
    <row r="9" spans="1:8" s="39" customFormat="1" ht="15" x14ac:dyDescent="0.25">
      <c r="A9" s="51" t="s">
        <v>154</v>
      </c>
      <c r="B9" s="102"/>
      <c r="C9" s="71">
        <f>[1]yükümlülükler!C9</f>
        <v>698368</v>
      </c>
      <c r="D9" s="71">
        <f>[1]yükümlülükler!D9</f>
        <v>30438065</v>
      </c>
      <c r="E9" s="41">
        <f>[1]yükümlülükler!E9</f>
        <v>31136433</v>
      </c>
      <c r="F9" s="71">
        <f>[1]yükümlülükler!F9</f>
        <v>0</v>
      </c>
      <c r="G9" s="71">
        <f>[1]yükümlülükler!G9</f>
        <v>0</v>
      </c>
      <c r="H9" s="43">
        <f>[1]yükümlülükler!H9</f>
        <v>0</v>
      </c>
    </row>
    <row r="10" spans="1:8" s="39" customFormat="1" ht="15" x14ac:dyDescent="0.25">
      <c r="A10" s="51" t="s">
        <v>155</v>
      </c>
      <c r="B10" s="102"/>
      <c r="C10" s="71">
        <f>[1]yükümlülükler!C10</f>
        <v>17156925</v>
      </c>
      <c r="D10" s="71">
        <f>[1]yükümlülükler!D10</f>
        <v>2707395</v>
      </c>
      <c r="E10" s="41">
        <f>[1]yükümlülükler!E10</f>
        <v>19864320</v>
      </c>
      <c r="F10" s="71">
        <f>[1]yükümlülükler!F10</f>
        <v>0</v>
      </c>
      <c r="G10" s="71">
        <f>[1]yükümlülükler!G10</f>
        <v>0</v>
      </c>
      <c r="H10" s="43">
        <f>[1]yükümlülükler!H10</f>
        <v>0</v>
      </c>
    </row>
    <row r="11" spans="1:8" s="39" customFormat="1" ht="15" x14ac:dyDescent="0.25">
      <c r="A11" s="51" t="s">
        <v>156</v>
      </c>
      <c r="B11" s="102"/>
      <c r="C11" s="41">
        <f>[1]yükümlülükler!C11</f>
        <v>8344976</v>
      </c>
      <c r="D11" s="41">
        <f>[1]yükümlülükler!D11</f>
        <v>16395913</v>
      </c>
      <c r="E11" s="41">
        <f>[1]yükümlülükler!E11</f>
        <v>24740889</v>
      </c>
      <c r="F11" s="41">
        <f>[1]yükümlülükler!F11</f>
        <v>0</v>
      </c>
      <c r="G11" s="41">
        <f>[1]yükümlülükler!G11</f>
        <v>0</v>
      </c>
      <c r="H11" s="43">
        <f>[1]yükümlülükler!H11</f>
        <v>0</v>
      </c>
    </row>
    <row r="12" spans="1:8" x14ac:dyDescent="0.2">
      <c r="A12" s="45" t="s">
        <v>157</v>
      </c>
      <c r="B12" s="103"/>
      <c r="C12" s="46">
        <f>[1]yükümlülükler!C12</f>
        <v>4408480</v>
      </c>
      <c r="D12" s="46">
        <f>[1]yükümlülükler!D12</f>
        <v>0</v>
      </c>
      <c r="E12" s="104">
        <f>[1]yükümlülükler!E12</f>
        <v>4408480</v>
      </c>
      <c r="F12" s="46">
        <f>[1]yükümlülükler!F12</f>
        <v>0</v>
      </c>
      <c r="G12" s="46">
        <f>[1]yükümlülükler!G12</f>
        <v>0</v>
      </c>
      <c r="H12" s="48">
        <f>[1]yükümlülükler!H12</f>
        <v>0</v>
      </c>
    </row>
    <row r="13" spans="1:8" x14ac:dyDescent="0.2">
      <c r="A13" s="45" t="s">
        <v>158</v>
      </c>
      <c r="B13" s="103"/>
      <c r="C13" s="46">
        <f>[1]yükümlülükler!C13</f>
        <v>0</v>
      </c>
      <c r="D13" s="46">
        <f>[1]yükümlülükler!D13</f>
        <v>0</v>
      </c>
      <c r="E13" s="104">
        <f>[1]yükümlülükler!E13</f>
        <v>0</v>
      </c>
      <c r="F13" s="46">
        <f>[1]yükümlülükler!F13</f>
        <v>0</v>
      </c>
      <c r="G13" s="46">
        <f>[1]yükümlülükler!G13</f>
        <v>0</v>
      </c>
      <c r="H13" s="105">
        <f>[1]yükümlülükler!H13</f>
        <v>0</v>
      </c>
    </row>
    <row r="14" spans="1:8" x14ac:dyDescent="0.2">
      <c r="A14" s="45" t="s">
        <v>159</v>
      </c>
      <c r="B14" s="103"/>
      <c r="C14" s="46">
        <f>[1]yükümlülükler!C14</f>
        <v>3936496</v>
      </c>
      <c r="D14" s="46">
        <f>[1]yükümlülükler!D14</f>
        <v>16395913</v>
      </c>
      <c r="E14" s="104">
        <f>[1]yükümlülükler!E14</f>
        <v>20332409</v>
      </c>
      <c r="F14" s="46">
        <f>[1]yükümlülükler!F14</f>
        <v>0</v>
      </c>
      <c r="G14" s="46">
        <f>[1]yükümlülükler!G14</f>
        <v>0</v>
      </c>
      <c r="H14" s="105">
        <f>[1]yükümlülükler!H14</f>
        <v>0</v>
      </c>
    </row>
    <row r="15" spans="1:8" s="39" customFormat="1" ht="15" x14ac:dyDescent="0.25">
      <c r="A15" s="51" t="s">
        <v>160</v>
      </c>
      <c r="B15" s="102"/>
      <c r="C15" s="106">
        <f>[1]yükümlülükler!C15</f>
        <v>3173</v>
      </c>
      <c r="D15" s="106">
        <f>[1]yükümlülükler!D15</f>
        <v>0</v>
      </c>
      <c r="E15" s="41">
        <f>[1]yükümlülükler!E15</f>
        <v>3173</v>
      </c>
      <c r="F15" s="106">
        <f>[1]yükümlülükler!F15</f>
        <v>0</v>
      </c>
      <c r="G15" s="106">
        <f>[1]yükümlülükler!G15</f>
        <v>0</v>
      </c>
      <c r="H15" s="107">
        <f>[1]yükümlülükler!H15</f>
        <v>0</v>
      </c>
    </row>
    <row r="16" spans="1:8" x14ac:dyDescent="0.2">
      <c r="A16" s="45" t="s">
        <v>161</v>
      </c>
      <c r="B16" s="108"/>
      <c r="C16" s="46">
        <f>[1]yükümlülükler!C16</f>
        <v>0</v>
      </c>
      <c r="D16" s="46">
        <f>[1]yükümlülükler!D16</f>
        <v>0</v>
      </c>
      <c r="E16" s="104">
        <f>[1]yükümlülükler!E16</f>
        <v>0</v>
      </c>
      <c r="F16" s="46">
        <f>[1]yükümlülükler!F16</f>
        <v>0</v>
      </c>
      <c r="G16" s="46">
        <f>[1]yükümlülükler!G16</f>
        <v>0</v>
      </c>
      <c r="H16" s="105">
        <f>[1]yükümlülükler!H16</f>
        <v>0</v>
      </c>
    </row>
    <row r="17" spans="1:8" x14ac:dyDescent="0.2">
      <c r="A17" s="45" t="s">
        <v>162</v>
      </c>
      <c r="B17" s="108"/>
      <c r="C17" s="46">
        <f>[1]yükümlülükler!C17</f>
        <v>3173</v>
      </c>
      <c r="D17" s="46">
        <f>[1]yükümlülükler!D17</f>
        <v>0</v>
      </c>
      <c r="E17" s="104">
        <f>[1]yükümlülükler!E17</f>
        <v>3173</v>
      </c>
      <c r="F17" s="46">
        <f>[1]yükümlülükler!F17</f>
        <v>0</v>
      </c>
      <c r="G17" s="46">
        <f>[1]yükümlülükler!G17</f>
        <v>0</v>
      </c>
      <c r="H17" s="105">
        <f>[1]yükümlülükler!H17</f>
        <v>0</v>
      </c>
    </row>
    <row r="18" spans="1:8" s="39" customFormat="1" ht="15" x14ac:dyDescent="0.25">
      <c r="A18" s="51" t="s">
        <v>163</v>
      </c>
      <c r="B18" s="102"/>
      <c r="C18" s="71">
        <f>[1]yükümlülükler!C18</f>
        <v>0</v>
      </c>
      <c r="D18" s="71">
        <f>[1]yükümlülükler!D18</f>
        <v>0</v>
      </c>
      <c r="E18" s="41">
        <f>[1]yükümlülükler!E18</f>
        <v>0</v>
      </c>
      <c r="F18" s="71">
        <f>[1]yükümlülükler!F18</f>
        <v>0</v>
      </c>
      <c r="G18" s="71">
        <f>[1]yükümlülükler!G18</f>
        <v>0</v>
      </c>
      <c r="H18" s="107">
        <f>[1]yükümlülükler!H18</f>
        <v>0</v>
      </c>
    </row>
    <row r="19" spans="1:8" s="39" customFormat="1" ht="15" x14ac:dyDescent="0.25">
      <c r="A19" s="109" t="s">
        <v>164</v>
      </c>
      <c r="B19" s="102"/>
      <c r="C19" s="106">
        <f>[1]yükümlülükler!C19</f>
        <v>1296662</v>
      </c>
      <c r="D19" s="106">
        <f>[1]yükümlülükler!D19</f>
        <v>163554</v>
      </c>
      <c r="E19" s="41">
        <f>[1]yükümlülükler!E19</f>
        <v>1460216</v>
      </c>
      <c r="F19" s="106">
        <f>[1]yükümlülükler!F19</f>
        <v>0</v>
      </c>
      <c r="G19" s="106">
        <f>[1]yükümlülükler!G19</f>
        <v>0</v>
      </c>
      <c r="H19" s="107">
        <f>[1]yükümlülükler!H19</f>
        <v>0</v>
      </c>
    </row>
    <row r="20" spans="1:8" s="39" customFormat="1" ht="15" x14ac:dyDescent="0.25">
      <c r="A20" s="110" t="s">
        <v>165</v>
      </c>
      <c r="B20" s="108"/>
      <c r="C20" s="46">
        <f>[1]yükümlülükler!C20</f>
        <v>1296662</v>
      </c>
      <c r="D20" s="46">
        <f>[1]yükümlülükler!D20</f>
        <v>163554</v>
      </c>
      <c r="E20" s="104">
        <f>[1]yükümlülükler!E20</f>
        <v>1460216</v>
      </c>
      <c r="F20" s="46">
        <f>[1]yükümlülükler!F20</f>
        <v>0</v>
      </c>
      <c r="G20" s="46">
        <f>[1]yükümlülükler!G20</f>
        <v>0</v>
      </c>
      <c r="H20" s="105">
        <f>[1]yükümlülükler!H20</f>
        <v>0</v>
      </c>
    </row>
    <row r="21" spans="1:8" s="39" customFormat="1" ht="15" x14ac:dyDescent="0.25">
      <c r="A21" s="110" t="s">
        <v>166</v>
      </c>
      <c r="B21" s="108"/>
      <c r="C21" s="46">
        <f>[1]yükümlülükler!C21</f>
        <v>0</v>
      </c>
      <c r="D21" s="46">
        <f>[1]yükümlülükler!D21</f>
        <v>0</v>
      </c>
      <c r="E21" s="104">
        <f>[1]yükümlülükler!E21</f>
        <v>0</v>
      </c>
      <c r="F21" s="46">
        <f>[1]yükümlülükler!F21</f>
        <v>0</v>
      </c>
      <c r="G21" s="46">
        <f>[1]yükümlülükler!G21</f>
        <v>0</v>
      </c>
      <c r="H21" s="105">
        <f>[1]yükümlülükler!H21</f>
        <v>0</v>
      </c>
    </row>
    <row r="22" spans="1:8" s="39" customFormat="1" ht="15" x14ac:dyDescent="0.25">
      <c r="A22" s="51" t="s">
        <v>167</v>
      </c>
      <c r="B22" s="102"/>
      <c r="C22" s="71">
        <f>[1]yükümlülükler!C22</f>
        <v>0</v>
      </c>
      <c r="D22" s="71">
        <f>[1]yükümlülükler!D22</f>
        <v>0</v>
      </c>
      <c r="E22" s="41">
        <f>[1]yükümlülükler!E22</f>
        <v>0</v>
      </c>
      <c r="F22" s="71">
        <f>[1]yükümlülükler!F22</f>
        <v>0</v>
      </c>
      <c r="G22" s="71">
        <f>[1]yükümlülükler!G22</f>
        <v>0</v>
      </c>
      <c r="H22" s="43">
        <f>[1]yükümlülükler!H22</f>
        <v>0</v>
      </c>
    </row>
    <row r="23" spans="1:8" s="39" customFormat="1" ht="15" x14ac:dyDescent="0.25">
      <c r="A23" s="51" t="s">
        <v>168</v>
      </c>
      <c r="B23" s="102"/>
      <c r="C23" s="41">
        <f>[1]yükümlülükler!C23</f>
        <v>0</v>
      </c>
      <c r="D23" s="41">
        <f>[1]yükümlülükler!D23</f>
        <v>0</v>
      </c>
      <c r="E23" s="41">
        <f>[1]yükümlülükler!E23</f>
        <v>0</v>
      </c>
      <c r="F23" s="41">
        <f>[1]yükümlülükler!F23</f>
        <v>0</v>
      </c>
      <c r="G23" s="41">
        <f>[1]yükümlülükler!G23</f>
        <v>0</v>
      </c>
      <c r="H23" s="43">
        <f>[1]yükümlülükler!H23</f>
        <v>0</v>
      </c>
    </row>
    <row r="24" spans="1:8" x14ac:dyDescent="0.2">
      <c r="A24" s="45" t="s">
        <v>169</v>
      </c>
      <c r="B24" s="103"/>
      <c r="C24" s="46">
        <f>[1]yükümlülükler!C24</f>
        <v>0</v>
      </c>
      <c r="D24" s="46">
        <f>[1]yükümlülükler!D24</f>
        <v>0</v>
      </c>
      <c r="E24" s="104">
        <f>[1]yükümlülükler!E24</f>
        <v>0</v>
      </c>
      <c r="F24" s="46">
        <f>[1]yükümlülükler!F24</f>
        <v>0</v>
      </c>
      <c r="G24" s="46">
        <f>[1]yükümlülükler!G24</f>
        <v>0</v>
      </c>
      <c r="H24" s="48">
        <f>[1]yükümlülükler!H24</f>
        <v>0</v>
      </c>
    </row>
    <row r="25" spans="1:8" x14ac:dyDescent="0.2">
      <c r="A25" s="52" t="s">
        <v>170</v>
      </c>
      <c r="B25" s="103"/>
      <c r="C25" s="46">
        <f>[1]yükümlülükler!C25</f>
        <v>0</v>
      </c>
      <c r="D25" s="46">
        <f>[1]yükümlülükler!D25</f>
        <v>0</v>
      </c>
      <c r="E25" s="104">
        <f>[1]yükümlülükler!E25</f>
        <v>0</v>
      </c>
      <c r="F25" s="46">
        <f>[1]yükümlülükler!F25</f>
        <v>0</v>
      </c>
      <c r="G25" s="46">
        <f>[1]yükümlülükler!G25</f>
        <v>0</v>
      </c>
      <c r="H25" s="48">
        <f>[1]yükümlülükler!H25</f>
        <v>0</v>
      </c>
    </row>
    <row r="26" spans="1:8" x14ac:dyDescent="0.2">
      <c r="A26" s="52" t="s">
        <v>171</v>
      </c>
      <c r="B26" s="103"/>
      <c r="C26" s="46">
        <f>[1]yükümlülükler!C26</f>
        <v>0</v>
      </c>
      <c r="D26" s="46">
        <f>[1]yükümlülükler!D26</f>
        <v>0</v>
      </c>
      <c r="E26" s="104">
        <f>[1]yükümlülükler!E26</f>
        <v>0</v>
      </c>
      <c r="F26" s="46">
        <f>[1]yükümlülükler!F26</f>
        <v>0</v>
      </c>
      <c r="G26" s="46">
        <f>[1]yükümlülükler!G26</f>
        <v>0</v>
      </c>
      <c r="H26" s="48">
        <f>[1]yükümlülükler!H26</f>
        <v>0</v>
      </c>
    </row>
    <row r="27" spans="1:8" x14ac:dyDescent="0.2">
      <c r="A27" s="10" t="s">
        <v>172</v>
      </c>
      <c r="B27" s="103"/>
      <c r="C27" s="46">
        <f>[1]yükümlülükler!C27</f>
        <v>0</v>
      </c>
      <c r="D27" s="46">
        <f>[1]yükümlülükler!D27</f>
        <v>0</v>
      </c>
      <c r="E27" s="104">
        <f>[1]yükümlülükler!E27</f>
        <v>0</v>
      </c>
      <c r="F27" s="46">
        <f>[1]yükümlülükler!F27</f>
        <v>0</v>
      </c>
      <c r="G27" s="46">
        <f>[1]yükümlülükler!G27</f>
        <v>0</v>
      </c>
      <c r="H27" s="48">
        <f>[1]yükümlülükler!H27</f>
        <v>0</v>
      </c>
    </row>
    <row r="28" spans="1:8" s="39" customFormat="1" ht="15" x14ac:dyDescent="0.25">
      <c r="A28" s="58" t="s">
        <v>173</v>
      </c>
      <c r="B28" s="102"/>
      <c r="C28" s="41">
        <f>[1]yükümlülükler!C28</f>
        <v>1951927</v>
      </c>
      <c r="D28" s="41">
        <f>[1]yükümlülükler!D28</f>
        <v>8670</v>
      </c>
      <c r="E28" s="41">
        <f>[1]yükümlülükler!E28</f>
        <v>1960597</v>
      </c>
      <c r="F28" s="41">
        <f>[1]yükümlülükler!F28</f>
        <v>0</v>
      </c>
      <c r="G28" s="41">
        <f>[1]yükümlülükler!G28</f>
        <v>0</v>
      </c>
      <c r="H28" s="43">
        <f>[1]yükümlülükler!H28</f>
        <v>0</v>
      </c>
    </row>
    <row r="29" spans="1:8" s="114" customFormat="1" x14ac:dyDescent="0.2">
      <c r="A29" s="111" t="s">
        <v>174</v>
      </c>
      <c r="B29" s="103"/>
      <c r="C29" s="112">
        <f>[1]yükümlülükler!C29</f>
        <v>0</v>
      </c>
      <c r="D29" s="113">
        <f>[1]yükümlülükler!D29</f>
        <v>0</v>
      </c>
      <c r="E29" s="104">
        <f>[1]yükümlülükler!E29</f>
        <v>0</v>
      </c>
      <c r="F29" s="113">
        <f>[1]yükümlülükler!F29</f>
        <v>0</v>
      </c>
      <c r="G29" s="113">
        <f>[1]yükümlülükler!G29</f>
        <v>0</v>
      </c>
      <c r="H29" s="48">
        <f>[1]yükümlülükler!H29</f>
        <v>0</v>
      </c>
    </row>
    <row r="30" spans="1:8" x14ac:dyDescent="0.2">
      <c r="A30" s="72" t="s">
        <v>175</v>
      </c>
      <c r="B30" s="108"/>
      <c r="C30" s="46">
        <f>[1]yükümlülükler!C30</f>
        <v>0</v>
      </c>
      <c r="D30" s="46">
        <f>[1]yükümlülükler!D30</f>
        <v>0</v>
      </c>
      <c r="E30" s="104">
        <f>[1]yükümlülükler!E30</f>
        <v>0</v>
      </c>
      <c r="F30" s="46">
        <f>[1]yükümlülükler!F30</f>
        <v>0</v>
      </c>
      <c r="G30" s="46">
        <f>[1]yükümlülükler!G30</f>
        <v>0</v>
      </c>
      <c r="H30" s="48">
        <f>[1]yükümlülükler!H30</f>
        <v>0</v>
      </c>
    </row>
    <row r="31" spans="1:8" x14ac:dyDescent="0.2">
      <c r="A31" s="72" t="s">
        <v>176</v>
      </c>
      <c r="B31" s="103"/>
      <c r="C31" s="46">
        <f>[1]yükümlülükler!C31</f>
        <v>854177</v>
      </c>
      <c r="D31" s="46">
        <f>[1]yükümlülükler!D31</f>
        <v>0</v>
      </c>
      <c r="E31" s="104">
        <f>[1]yükümlülükler!E31</f>
        <v>854177</v>
      </c>
      <c r="F31" s="46">
        <f>[1]yükümlülükler!F31</f>
        <v>0</v>
      </c>
      <c r="G31" s="46">
        <f>[1]yükümlülükler!G31</f>
        <v>0</v>
      </c>
      <c r="H31" s="48">
        <f>[1]yükümlülükler!H31</f>
        <v>0</v>
      </c>
    </row>
    <row r="32" spans="1:8" x14ac:dyDescent="0.2">
      <c r="A32" s="10" t="s">
        <v>177</v>
      </c>
      <c r="B32" s="103"/>
      <c r="C32" s="46">
        <f>[1]yükümlülükler!C32</f>
        <v>0</v>
      </c>
      <c r="D32" s="46">
        <f>[1]yükümlülükler!D32</f>
        <v>0</v>
      </c>
      <c r="E32" s="104">
        <f>[1]yükümlülükler!E32</f>
        <v>0</v>
      </c>
      <c r="F32" s="46">
        <f>[1]yükümlülükler!F32</f>
        <v>0</v>
      </c>
      <c r="G32" s="46">
        <f>[1]yükümlülükler!G32</f>
        <v>0</v>
      </c>
      <c r="H32" s="48">
        <f>[1]yükümlülükler!H32</f>
        <v>0</v>
      </c>
    </row>
    <row r="33" spans="1:8" x14ac:dyDescent="0.2">
      <c r="A33" s="10" t="s">
        <v>178</v>
      </c>
      <c r="B33" s="103"/>
      <c r="C33" s="46">
        <f>[1]yükümlülükler!C33</f>
        <v>1097750</v>
      </c>
      <c r="D33" s="46">
        <f>[1]yükümlülükler!D33</f>
        <v>8670</v>
      </c>
      <c r="E33" s="104">
        <f>[1]yükümlülükler!E33</f>
        <v>1106420</v>
      </c>
      <c r="F33" s="46">
        <f>[1]yükümlülükler!F33</f>
        <v>0</v>
      </c>
      <c r="G33" s="46">
        <f>[1]yükümlülükler!G33</f>
        <v>0</v>
      </c>
      <c r="H33" s="48">
        <f>[1]yükümlülükler!H33</f>
        <v>0</v>
      </c>
    </row>
    <row r="34" spans="1:8" s="39" customFormat="1" ht="15" x14ac:dyDescent="0.25">
      <c r="A34" s="58" t="s">
        <v>179</v>
      </c>
      <c r="B34" s="102"/>
      <c r="C34" s="71">
        <f>[1]yükümlülükler!C34</f>
        <v>786555</v>
      </c>
      <c r="D34" s="71">
        <f>[1]yükümlülükler!D34</f>
        <v>980</v>
      </c>
      <c r="E34" s="41">
        <f>[1]yükümlülükler!E34</f>
        <v>787535</v>
      </c>
      <c r="F34" s="71">
        <f>[1]yükümlülükler!F34</f>
        <v>0</v>
      </c>
      <c r="G34" s="71">
        <f>[1]yükümlülükler!G34</f>
        <v>0</v>
      </c>
      <c r="H34" s="43">
        <f>[1]yükümlülükler!H34</f>
        <v>0</v>
      </c>
    </row>
    <row r="35" spans="1:8" s="39" customFormat="1" ht="15" x14ac:dyDescent="0.25">
      <c r="A35" s="58" t="s">
        <v>180</v>
      </c>
      <c r="B35" s="102"/>
      <c r="C35" s="71">
        <f>[1]yükümlülükler!C35</f>
        <v>0</v>
      </c>
      <c r="D35" s="71">
        <f>[1]yükümlülükler!D35</f>
        <v>0</v>
      </c>
      <c r="E35" s="41">
        <f>[1]yükümlülükler!E35</f>
        <v>0</v>
      </c>
      <c r="F35" s="71">
        <f>[1]yükümlülükler!F35</f>
        <v>0</v>
      </c>
      <c r="G35" s="71">
        <f>[1]yükümlülükler!G35</f>
        <v>0</v>
      </c>
      <c r="H35" s="43">
        <f>[1]yükümlülükler!H35</f>
        <v>0</v>
      </c>
    </row>
    <row r="36" spans="1:8" s="39" customFormat="1" ht="31.5" customHeight="1" x14ac:dyDescent="0.25">
      <c r="A36" s="115" t="s">
        <v>181</v>
      </c>
      <c r="B36" s="102"/>
      <c r="C36" s="106">
        <f>[1]yükümlülükler!C36</f>
        <v>0</v>
      </c>
      <c r="D36" s="106">
        <f>[1]yükümlülükler!D36</f>
        <v>0</v>
      </c>
      <c r="E36" s="41">
        <f>[1]yükümlülükler!E36</f>
        <v>0</v>
      </c>
      <c r="F36" s="106">
        <f>[1]yükümlülükler!F36</f>
        <v>0</v>
      </c>
      <c r="G36" s="106">
        <f>[1]yükümlülükler!G36</f>
        <v>0</v>
      </c>
      <c r="H36" s="43">
        <f>[1]yükümlülükler!H36</f>
        <v>0</v>
      </c>
    </row>
    <row r="37" spans="1:8" x14ac:dyDescent="0.2">
      <c r="A37" s="72" t="s">
        <v>182</v>
      </c>
      <c r="B37" s="108"/>
      <c r="C37" s="46">
        <f>[1]yükümlülükler!C37</f>
        <v>0</v>
      </c>
      <c r="D37" s="46">
        <f>[1]yükümlülükler!D37</f>
        <v>0</v>
      </c>
      <c r="E37" s="104">
        <f>[1]yükümlülükler!E37</f>
        <v>0</v>
      </c>
      <c r="F37" s="46">
        <f>[1]yükümlülükler!F37</f>
        <v>0</v>
      </c>
      <c r="G37" s="46">
        <f>[1]yükümlülükler!G37</f>
        <v>0</v>
      </c>
      <c r="H37" s="48">
        <f>[1]yükümlülükler!H37</f>
        <v>0</v>
      </c>
    </row>
    <row r="38" spans="1:8" x14ac:dyDescent="0.2">
      <c r="A38" s="72" t="s">
        <v>183</v>
      </c>
      <c r="B38" s="108"/>
      <c r="C38" s="46">
        <f>[1]yükümlülükler!C38</f>
        <v>0</v>
      </c>
      <c r="D38" s="46">
        <f>[1]yükümlülükler!D38</f>
        <v>0</v>
      </c>
      <c r="E38" s="104">
        <f>[1]yükümlülükler!E38</f>
        <v>0</v>
      </c>
      <c r="F38" s="46">
        <f>[1]yükümlülükler!F38</f>
        <v>0</v>
      </c>
      <c r="G38" s="46">
        <f>[1]yükümlülükler!G38</f>
        <v>0</v>
      </c>
      <c r="H38" s="48">
        <f>[1]yükümlülükler!H38</f>
        <v>0</v>
      </c>
    </row>
    <row r="39" spans="1:8" s="39" customFormat="1" ht="15" x14ac:dyDescent="0.25">
      <c r="A39" s="69" t="s">
        <v>184</v>
      </c>
      <c r="B39" s="102"/>
      <c r="C39" s="106">
        <f>[1]yükümlülükler!C39</f>
        <v>528031</v>
      </c>
      <c r="D39" s="106">
        <f>[1]yükümlülükler!D39</f>
        <v>5677529</v>
      </c>
      <c r="E39" s="41">
        <f>[1]yükümlülükler!E39</f>
        <v>6205560</v>
      </c>
      <c r="F39" s="106">
        <f>[1]yükümlülükler!F39</f>
        <v>0</v>
      </c>
      <c r="G39" s="106">
        <f>[1]yükümlülükler!G39</f>
        <v>0</v>
      </c>
      <c r="H39" s="43">
        <f>[1]yükümlülükler!H39</f>
        <v>0</v>
      </c>
    </row>
    <row r="40" spans="1:8" x14ac:dyDescent="0.2">
      <c r="A40" s="72" t="s">
        <v>185</v>
      </c>
      <c r="B40" s="108"/>
      <c r="C40" s="46">
        <f>[1]yükümlülükler!C40</f>
        <v>0</v>
      </c>
      <c r="D40" s="46">
        <f>[1]yükümlülükler!D40</f>
        <v>0</v>
      </c>
      <c r="E40" s="104">
        <f>[1]yükümlülükler!E40</f>
        <v>0</v>
      </c>
      <c r="F40" s="46">
        <f>[1]yükümlülükler!F40</f>
        <v>0</v>
      </c>
      <c r="G40" s="46">
        <f>[1]yükümlülükler!G40</f>
        <v>0</v>
      </c>
      <c r="H40" s="48">
        <f>[1]yükümlülükler!H40</f>
        <v>0</v>
      </c>
    </row>
    <row r="41" spans="1:8" x14ac:dyDescent="0.2">
      <c r="A41" s="72" t="s">
        <v>186</v>
      </c>
      <c r="B41" s="108"/>
      <c r="C41" s="46">
        <f>[1]yükümlülükler!C41</f>
        <v>528031</v>
      </c>
      <c r="D41" s="46">
        <f>[1]yükümlülükler!D41</f>
        <v>5677529</v>
      </c>
      <c r="E41" s="104">
        <f>[1]yükümlülükler!E41</f>
        <v>6205560</v>
      </c>
      <c r="F41" s="46">
        <f>[1]yükümlülükler!F41</f>
        <v>0</v>
      </c>
      <c r="G41" s="46">
        <f>[1]yükümlülükler!G41</f>
        <v>0</v>
      </c>
      <c r="H41" s="48">
        <f>[1]yükümlülükler!H41</f>
        <v>0</v>
      </c>
    </row>
    <row r="42" spans="1:8" s="39" customFormat="1" ht="15" x14ac:dyDescent="0.25">
      <c r="A42" s="70" t="s">
        <v>187</v>
      </c>
      <c r="B42" s="102"/>
      <c r="C42" s="71">
        <f>[1]yükümlülükler!C42</f>
        <v>6402359</v>
      </c>
      <c r="D42" s="71">
        <f>[1]yükümlülükler!D42</f>
        <v>2370177</v>
      </c>
      <c r="E42" s="41">
        <f>[1]yükümlülükler!E42</f>
        <v>8772536</v>
      </c>
      <c r="F42" s="71">
        <f>[1]yükümlülükler!F42</f>
        <v>0</v>
      </c>
      <c r="G42" s="71">
        <f>[1]yükümlülükler!G42</f>
        <v>0</v>
      </c>
      <c r="H42" s="43">
        <f>[1]yükümlülükler!H42</f>
        <v>0</v>
      </c>
    </row>
    <row r="43" spans="1:8" s="39" customFormat="1" ht="15" x14ac:dyDescent="0.25">
      <c r="A43" s="58" t="s">
        <v>10</v>
      </c>
      <c r="B43" s="102"/>
      <c r="C43" s="41">
        <f>[1]yükümlülükler!C43</f>
        <v>24927378</v>
      </c>
      <c r="D43" s="41">
        <f>[1]yükümlülükler!D43</f>
        <v>71724</v>
      </c>
      <c r="E43" s="41">
        <f>[1]yükümlülükler!E43</f>
        <v>24999102</v>
      </c>
      <c r="F43" s="41">
        <f>[1]yükümlülükler!F43</f>
        <v>0</v>
      </c>
      <c r="G43" s="41">
        <f>[1]yükümlülükler!G43</f>
        <v>0</v>
      </c>
      <c r="H43" s="43">
        <f>[1]yükümlülükler!H43</f>
        <v>0</v>
      </c>
    </row>
    <row r="44" spans="1:8" s="39" customFormat="1" ht="15" x14ac:dyDescent="0.25">
      <c r="A44" s="70" t="s">
        <v>11</v>
      </c>
      <c r="B44" s="116"/>
      <c r="C44" s="71">
        <f>[1]yükümlülükler!C44</f>
        <v>2500000</v>
      </c>
      <c r="D44" s="71">
        <f>[1]yükümlülükler!D44</f>
        <v>0</v>
      </c>
      <c r="E44" s="41">
        <f>[1]yükümlülükler!E44</f>
        <v>2500000</v>
      </c>
      <c r="F44" s="71">
        <f>[1]yükümlülükler!F44</f>
        <v>0</v>
      </c>
      <c r="G44" s="71">
        <f>[1]yükümlülükler!G44</f>
        <v>0</v>
      </c>
      <c r="H44" s="43">
        <f>[1]yükümlülükler!H44</f>
        <v>0</v>
      </c>
    </row>
    <row r="45" spans="1:8" s="39" customFormat="1" ht="15" x14ac:dyDescent="0.25">
      <c r="A45" s="70" t="s">
        <v>188</v>
      </c>
      <c r="B45" s="117"/>
      <c r="C45" s="41">
        <f>[1]yükümlülükler!C45</f>
        <v>815741</v>
      </c>
      <c r="D45" s="41">
        <f>[1]yükümlülükler!D45</f>
        <v>0</v>
      </c>
      <c r="E45" s="41">
        <f>[1]yükümlülükler!E45</f>
        <v>815741</v>
      </c>
      <c r="F45" s="41">
        <f>[1]yükümlülükler!F45</f>
        <v>0</v>
      </c>
      <c r="G45" s="41">
        <f>[1]yükümlülükler!G45</f>
        <v>0</v>
      </c>
      <c r="H45" s="43">
        <f>[1]yükümlülükler!H45</f>
        <v>0</v>
      </c>
    </row>
    <row r="46" spans="1:8" x14ac:dyDescent="0.2">
      <c r="A46" s="10" t="s">
        <v>189</v>
      </c>
      <c r="B46" s="118"/>
      <c r="C46" s="46">
        <f>[1]yükümlülükler!C46</f>
        <v>723918</v>
      </c>
      <c r="D46" s="46">
        <f>[1]yükümlülükler!D46</f>
        <v>0</v>
      </c>
      <c r="E46" s="104">
        <f>[1]yükümlülükler!E46</f>
        <v>723918</v>
      </c>
      <c r="F46" s="46">
        <f>[1]yükümlülükler!F46</f>
        <v>0</v>
      </c>
      <c r="G46" s="46">
        <f>[1]yükümlülükler!G46</f>
        <v>0</v>
      </c>
      <c r="H46" s="48">
        <f>[1]yükümlülükler!H46</f>
        <v>0</v>
      </c>
    </row>
    <row r="47" spans="1:8" x14ac:dyDescent="0.2">
      <c r="A47" s="10" t="s">
        <v>12</v>
      </c>
      <c r="B47" s="119"/>
      <c r="C47" s="46">
        <f>[1]yükümlülükler!C47</f>
        <v>0</v>
      </c>
      <c r="D47" s="46">
        <f>[1]yükümlülükler!D47</f>
        <v>0</v>
      </c>
      <c r="E47" s="104">
        <f>[1]yükümlülükler!E47</f>
        <v>0</v>
      </c>
      <c r="F47" s="46">
        <f>[1]yükümlülükler!F47</f>
        <v>0</v>
      </c>
      <c r="G47" s="46">
        <f>[1]yükümlülükler!G47</f>
        <v>0</v>
      </c>
      <c r="H47" s="48">
        <f>[1]yükümlülükler!H47</f>
        <v>0</v>
      </c>
    </row>
    <row r="48" spans="1:8" x14ac:dyDescent="0.2">
      <c r="A48" s="10" t="s">
        <v>190</v>
      </c>
      <c r="B48" s="118"/>
      <c r="C48" s="46">
        <f>[1]yükümlülükler!C48</f>
        <v>91823</v>
      </c>
      <c r="D48" s="46">
        <f>[1]yükümlülükler!D48</f>
        <v>0</v>
      </c>
      <c r="E48" s="104">
        <f>[1]yükümlülükler!E48</f>
        <v>91823</v>
      </c>
      <c r="F48" s="46">
        <f>[1]yükümlülükler!F48</f>
        <v>0</v>
      </c>
      <c r="G48" s="46">
        <f>[1]yükümlülükler!G48</f>
        <v>0</v>
      </c>
      <c r="H48" s="48">
        <f>[1]yükümlülükler!H48</f>
        <v>0</v>
      </c>
    </row>
    <row r="49" spans="1:8" s="39" customFormat="1" ht="16.5" customHeight="1" x14ac:dyDescent="0.25">
      <c r="A49" s="69" t="s">
        <v>191</v>
      </c>
      <c r="B49" s="117"/>
      <c r="C49" s="71">
        <f>[1]yükümlülükler!C49</f>
        <v>1925689</v>
      </c>
      <c r="D49" s="71">
        <f>[1]yükümlülükler!D49</f>
        <v>55258</v>
      </c>
      <c r="E49" s="41">
        <f>[1]yükümlülükler!E49</f>
        <v>1980947</v>
      </c>
      <c r="F49" s="71">
        <f>[1]yükümlülükler!F49</f>
        <v>0</v>
      </c>
      <c r="G49" s="71">
        <f>[1]yükümlülükler!G49</f>
        <v>0</v>
      </c>
      <c r="H49" s="43">
        <f>[1]yükümlülükler!H49</f>
        <v>0</v>
      </c>
    </row>
    <row r="50" spans="1:8" s="39" customFormat="1" ht="15" x14ac:dyDescent="0.25">
      <c r="A50" s="69" t="s">
        <v>192</v>
      </c>
      <c r="B50" s="117"/>
      <c r="C50" s="71">
        <f>[1]yükümlülükler!C50</f>
        <v>44977</v>
      </c>
      <c r="D50" s="71">
        <f>[1]yükümlülükler!D50</f>
        <v>16466</v>
      </c>
      <c r="E50" s="41">
        <f>[1]yükümlülükler!E50</f>
        <v>61443</v>
      </c>
      <c r="F50" s="71">
        <f>[1]yükümlülükler!F50</f>
        <v>0</v>
      </c>
      <c r="G50" s="71">
        <f>[1]yükümlülükler!G50</f>
        <v>0</v>
      </c>
      <c r="H50" s="43">
        <f>[1]yükümlülükler!H50</f>
        <v>0</v>
      </c>
    </row>
    <row r="51" spans="1:8" s="39" customFormat="1" ht="15" x14ac:dyDescent="0.25">
      <c r="A51" s="70" t="s">
        <v>193</v>
      </c>
      <c r="B51" s="117"/>
      <c r="C51" s="41">
        <f>[1]yükümlülükler!C51</f>
        <v>14296045</v>
      </c>
      <c r="D51" s="41">
        <f>[1]yükümlülükler!D51</f>
        <v>0</v>
      </c>
      <c r="E51" s="41">
        <f>[1]yükümlülükler!E51</f>
        <v>14296045</v>
      </c>
      <c r="F51" s="41">
        <f>[1]yükümlülükler!F51</f>
        <v>0</v>
      </c>
      <c r="G51" s="41">
        <f>[1]yükümlülükler!G51</f>
        <v>0</v>
      </c>
      <c r="H51" s="43">
        <f>[1]yükümlülükler!H51</f>
        <v>0</v>
      </c>
    </row>
    <row r="52" spans="1:8" x14ac:dyDescent="0.2">
      <c r="A52" s="10" t="s">
        <v>194</v>
      </c>
      <c r="B52" s="118"/>
      <c r="C52" s="46">
        <f>[1]yükümlülükler!C52</f>
        <v>1635332</v>
      </c>
      <c r="D52" s="46">
        <f>[1]yükümlülükler!D52</f>
        <v>0</v>
      </c>
      <c r="E52" s="104">
        <f>[1]yükümlülükler!E52</f>
        <v>1635332</v>
      </c>
      <c r="F52" s="46">
        <f>[1]yükümlülükler!F52</f>
        <v>0</v>
      </c>
      <c r="G52" s="46">
        <f>[1]yükümlülükler!G52</f>
        <v>0</v>
      </c>
      <c r="H52" s="48">
        <f>[1]yükümlülükler!H52</f>
        <v>0</v>
      </c>
    </row>
    <row r="53" spans="1:8" x14ac:dyDescent="0.2">
      <c r="A53" s="10" t="s">
        <v>195</v>
      </c>
      <c r="B53" s="119"/>
      <c r="C53" s="46">
        <f>[1]yükümlülükler!C53</f>
        <v>0</v>
      </c>
      <c r="D53" s="46">
        <f>[1]yükümlülükler!D53</f>
        <v>0</v>
      </c>
      <c r="E53" s="104">
        <f>[1]yükümlülükler!E53</f>
        <v>0</v>
      </c>
      <c r="F53" s="46">
        <f>[1]yükümlülükler!F53</f>
        <v>0</v>
      </c>
      <c r="G53" s="46">
        <f>[1]yükümlülükler!G53</f>
        <v>0</v>
      </c>
      <c r="H53" s="48">
        <f>[1]yükümlülükler!H53</f>
        <v>0</v>
      </c>
    </row>
    <row r="54" spans="1:8" x14ac:dyDescent="0.2">
      <c r="A54" s="10" t="s">
        <v>196</v>
      </c>
      <c r="B54" s="118"/>
      <c r="C54" s="46">
        <f>[1]yükümlülükler!C54</f>
        <v>12210313</v>
      </c>
      <c r="D54" s="46">
        <f>[1]yükümlülükler!D54</f>
        <v>0</v>
      </c>
      <c r="E54" s="104">
        <f>[1]yükümlülükler!E54</f>
        <v>12210313</v>
      </c>
      <c r="F54" s="46">
        <f>[1]yükümlülükler!F54</f>
        <v>0</v>
      </c>
      <c r="G54" s="46">
        <f>[1]yükümlülükler!G54</f>
        <v>0</v>
      </c>
      <c r="H54" s="48">
        <f>[1]yükümlülükler!H54</f>
        <v>0</v>
      </c>
    </row>
    <row r="55" spans="1:8" x14ac:dyDescent="0.2">
      <c r="A55" s="10" t="s">
        <v>197</v>
      </c>
      <c r="B55" s="119"/>
      <c r="C55" s="46">
        <f>[1]yükümlülükler!C55</f>
        <v>450400</v>
      </c>
      <c r="D55" s="46">
        <f>[1]yükümlülükler!D55</f>
        <v>0</v>
      </c>
      <c r="E55" s="104">
        <f>[1]yükümlülükler!E55</f>
        <v>450400</v>
      </c>
      <c r="F55" s="46">
        <f>[1]yükümlülükler!F55</f>
        <v>0</v>
      </c>
      <c r="G55" s="46">
        <f>[1]yükümlülükler!G55</f>
        <v>0</v>
      </c>
      <c r="H55" s="48">
        <f>[1]yükümlülükler!H55</f>
        <v>0</v>
      </c>
    </row>
    <row r="56" spans="1:8" s="39" customFormat="1" ht="15" x14ac:dyDescent="0.25">
      <c r="A56" s="70" t="s">
        <v>198</v>
      </c>
      <c r="B56" s="116"/>
      <c r="C56" s="41">
        <f>[1]yükümlülükler!C56</f>
        <v>5344926</v>
      </c>
      <c r="D56" s="42">
        <f>[1]yükümlülükler!D56</f>
        <v>0</v>
      </c>
      <c r="E56" s="41">
        <f>[1]yükümlülükler!E56</f>
        <v>5344926</v>
      </c>
      <c r="F56" s="41">
        <f>[1]yükümlülükler!F56</f>
        <v>0</v>
      </c>
      <c r="G56" s="42">
        <f>[1]yükümlülükler!G56</f>
        <v>0</v>
      </c>
      <c r="H56" s="43">
        <f>[1]yükümlülükler!H56</f>
        <v>0</v>
      </c>
    </row>
    <row r="57" spans="1:8" x14ac:dyDescent="0.2">
      <c r="A57" s="72" t="s">
        <v>199</v>
      </c>
      <c r="B57" s="118"/>
      <c r="C57" s="46">
        <f>[1]yükümlülükler!C57</f>
        <v>4293505</v>
      </c>
      <c r="D57" s="120">
        <f>[1]yükümlülükler!D57</f>
        <v>0</v>
      </c>
      <c r="E57" s="104">
        <f>[1]yükümlülükler!E57</f>
        <v>4293505</v>
      </c>
      <c r="F57" s="46">
        <f>[1]yükümlülükler!F57</f>
        <v>0</v>
      </c>
      <c r="G57" s="120">
        <f>[1]yükümlülükler!G57</f>
        <v>0</v>
      </c>
      <c r="H57" s="48">
        <f>[1]yükümlülükler!H57</f>
        <v>0</v>
      </c>
    </row>
    <row r="58" spans="1:8" x14ac:dyDescent="0.2">
      <c r="A58" s="72" t="s">
        <v>200</v>
      </c>
      <c r="B58" s="118"/>
      <c r="C58" s="46">
        <f>[1]yükümlülükler!C58</f>
        <v>1051421</v>
      </c>
      <c r="D58" s="120">
        <f>[1]yükümlülükler!D58</f>
        <v>0</v>
      </c>
      <c r="E58" s="104">
        <f>[1]yükümlülükler!E58</f>
        <v>1051421</v>
      </c>
      <c r="F58" s="46">
        <f>[1]yükümlülükler!F58</f>
        <v>0</v>
      </c>
      <c r="G58" s="120">
        <f>[1]yükümlülükler!G58</f>
        <v>0</v>
      </c>
      <c r="H58" s="48">
        <f>[1]yükümlülükler!H58</f>
        <v>0</v>
      </c>
    </row>
    <row r="59" spans="1:8" x14ac:dyDescent="0.2">
      <c r="A59" s="72"/>
      <c r="B59" s="119"/>
      <c r="C59" s="104"/>
      <c r="D59" s="19"/>
      <c r="E59" s="104"/>
      <c r="F59" s="104"/>
      <c r="G59" s="19"/>
      <c r="H59" s="48"/>
    </row>
    <row r="60" spans="1:8" s="39" customFormat="1" ht="15" x14ac:dyDescent="0.25">
      <c r="A60" s="75" t="s">
        <v>201</v>
      </c>
      <c r="B60" s="121"/>
      <c r="C60" s="122">
        <f>[1]yükümlülükler!C60</f>
        <v>170002474</v>
      </c>
      <c r="D60" s="122">
        <f>[1]yükümlülükler!D60</f>
        <v>111982270</v>
      </c>
      <c r="E60" s="122">
        <f>[1]yükümlülükler!E60</f>
        <v>281984744</v>
      </c>
      <c r="F60" s="122">
        <f>[1]yükümlülükler!F60</f>
        <v>0</v>
      </c>
      <c r="G60" s="122">
        <f>[1]yükümlülükler!G60</f>
        <v>0</v>
      </c>
      <c r="H60" s="79">
        <f>[1]yükümlülükler!H60</f>
        <v>0</v>
      </c>
    </row>
    <row r="61" spans="1:8" x14ac:dyDescent="0.2">
      <c r="A61" s="123"/>
      <c r="B61" s="124"/>
      <c r="C61" s="81"/>
    </row>
    <row r="62" spans="1:8" x14ac:dyDescent="0.2">
      <c r="A62" s="125"/>
      <c r="B62" s="126"/>
      <c r="C62" s="81"/>
    </row>
    <row r="63" spans="1:8" x14ac:dyDescent="0.2">
      <c r="A63" s="127"/>
      <c r="B63" s="126"/>
      <c r="C63" s="81"/>
    </row>
    <row r="64" spans="1:8" s="39" customFormat="1" ht="15" x14ac:dyDescent="0.25">
      <c r="A64" s="128"/>
      <c r="B64" s="129"/>
      <c r="C64" s="81"/>
      <c r="D64" s="81"/>
      <c r="E64" s="5"/>
      <c r="F64" s="5"/>
      <c r="G64" s="5"/>
      <c r="H64" s="5"/>
    </row>
    <row r="65" spans="1:13" s="39" customFormat="1" ht="15" x14ac:dyDescent="0.25">
      <c r="A65" s="128"/>
      <c r="B65" s="129"/>
      <c r="C65" s="81"/>
      <c r="D65" s="81"/>
      <c r="E65" s="5"/>
      <c r="F65" s="5"/>
      <c r="G65" s="5"/>
      <c r="H65" s="5"/>
    </row>
    <row r="66" spans="1:13" s="39" customFormat="1" ht="15" x14ac:dyDescent="0.25">
      <c r="A66" s="128"/>
      <c r="B66" s="129"/>
      <c r="C66" s="5"/>
      <c r="D66" s="81"/>
      <c r="E66" s="5"/>
      <c r="F66" s="5"/>
      <c r="G66" s="5"/>
      <c r="H66" s="5"/>
    </row>
    <row r="67" spans="1:13" s="39" customFormat="1" ht="15" x14ac:dyDescent="0.25">
      <c r="A67" s="130"/>
      <c r="B67" s="129"/>
      <c r="C67" s="5"/>
      <c r="D67" s="81"/>
      <c r="E67" s="5"/>
      <c r="F67" s="5"/>
      <c r="G67" s="5"/>
      <c r="H67" s="5"/>
    </row>
    <row r="68" spans="1:13" s="39" customFormat="1" ht="15" x14ac:dyDescent="0.25">
      <c r="A68" s="130"/>
      <c r="B68" s="129"/>
      <c r="C68" s="5"/>
      <c r="D68" s="81"/>
      <c r="E68" s="5"/>
      <c r="F68" s="5"/>
      <c r="G68" s="5"/>
      <c r="H68" s="5"/>
      <c r="I68" s="130"/>
      <c r="J68" s="130"/>
      <c r="K68" s="130"/>
      <c r="L68" s="130"/>
      <c r="M68" s="130"/>
    </row>
    <row r="69" spans="1:13" s="39" customFormat="1" ht="15" x14ac:dyDescent="0.25">
      <c r="A69" s="130"/>
      <c r="B69" s="129"/>
      <c r="C69" s="5"/>
      <c r="D69" s="81"/>
      <c r="E69" s="5"/>
      <c r="F69" s="5"/>
      <c r="G69" s="5"/>
      <c r="H69" s="5"/>
      <c r="I69" s="130"/>
      <c r="J69" s="130"/>
      <c r="K69" s="130"/>
      <c r="L69" s="130"/>
      <c r="M69" s="130"/>
    </row>
    <row r="70" spans="1:13" s="39" customFormat="1" ht="15" x14ac:dyDescent="0.25">
      <c r="A70" s="128"/>
      <c r="B70" s="129"/>
      <c r="C70" s="5"/>
      <c r="D70" s="81"/>
      <c r="E70" s="5"/>
      <c r="F70" s="5"/>
      <c r="G70" s="5"/>
      <c r="H70" s="5"/>
      <c r="I70" s="130"/>
      <c r="J70" s="130"/>
      <c r="K70" s="130"/>
      <c r="L70" s="130"/>
      <c r="M70" s="130"/>
    </row>
    <row r="71" spans="1:13" s="39" customFormat="1" ht="15" x14ac:dyDescent="0.25">
      <c r="A71" s="130"/>
      <c r="B71" s="126"/>
      <c r="C71" s="5"/>
      <c r="D71" s="81"/>
      <c r="E71" s="5"/>
      <c r="F71" s="5"/>
      <c r="G71" s="5"/>
      <c r="H71" s="5"/>
      <c r="I71" s="130"/>
      <c r="J71" s="130"/>
      <c r="K71" s="130"/>
      <c r="L71" s="130"/>
      <c r="M71" s="130"/>
    </row>
    <row r="72" spans="1:13" x14ac:dyDescent="0.2">
      <c r="A72" s="81"/>
      <c r="B72" s="126"/>
      <c r="I72" s="81"/>
      <c r="J72" s="81"/>
      <c r="K72" s="81"/>
      <c r="L72" s="81"/>
      <c r="M72" s="81"/>
    </row>
    <row r="73" spans="1:13" x14ac:dyDescent="0.2">
      <c r="A73" s="81"/>
      <c r="B73" s="126"/>
      <c r="I73" s="81"/>
      <c r="J73" s="81"/>
      <c r="K73" s="81"/>
      <c r="L73" s="81"/>
      <c r="M73" s="81"/>
    </row>
    <row r="74" spans="1:13" s="39" customFormat="1" ht="15" x14ac:dyDescent="0.25">
      <c r="A74" s="130"/>
      <c r="B74" s="126"/>
      <c r="C74" s="5"/>
      <c r="D74" s="81"/>
      <c r="E74" s="5"/>
      <c r="F74" s="5"/>
      <c r="G74" s="5"/>
      <c r="H74" s="5"/>
      <c r="I74" s="130"/>
      <c r="J74" s="130"/>
      <c r="K74" s="130"/>
      <c r="L74" s="130"/>
      <c r="M74" s="130"/>
    </row>
    <row r="75" spans="1:13" x14ac:dyDescent="0.2">
      <c r="A75" s="81"/>
      <c r="B75" s="126"/>
      <c r="I75" s="81"/>
      <c r="J75" s="81"/>
      <c r="K75" s="81"/>
      <c r="L75" s="81"/>
      <c r="M75" s="81"/>
    </row>
    <row r="76" spans="1:13" x14ac:dyDescent="0.2">
      <c r="A76" s="81"/>
      <c r="B76" s="126"/>
      <c r="I76" s="81"/>
      <c r="J76" s="81"/>
      <c r="K76" s="81"/>
      <c r="L76" s="81"/>
      <c r="M76" s="81"/>
    </row>
    <row r="77" spans="1:13" ht="15.75" customHeight="1" x14ac:dyDescent="0.2">
      <c r="A77" s="81"/>
      <c r="B77" s="126"/>
      <c r="I77" s="81"/>
      <c r="J77" s="81"/>
      <c r="K77" s="81"/>
      <c r="L77" s="81"/>
      <c r="M77" s="81"/>
    </row>
    <row r="78" spans="1:13" x14ac:dyDescent="0.2">
      <c r="A78" s="81"/>
      <c r="B78" s="126"/>
      <c r="I78" s="81"/>
      <c r="J78" s="81"/>
      <c r="K78" s="81"/>
      <c r="L78" s="81"/>
      <c r="M78" s="81"/>
    </row>
    <row r="79" spans="1:13" x14ac:dyDescent="0.2">
      <c r="A79" s="80"/>
      <c r="B79" s="126"/>
      <c r="I79" s="81"/>
      <c r="J79" s="81"/>
      <c r="K79" s="81"/>
      <c r="L79" s="81"/>
      <c r="M79" s="81"/>
    </row>
    <row r="80" spans="1:13" x14ac:dyDescent="0.2">
      <c r="A80" s="80"/>
      <c r="B80" s="126"/>
    </row>
    <row r="81" spans="1:2" x14ac:dyDescent="0.2">
      <c r="A81" s="80"/>
      <c r="B81" s="126"/>
    </row>
    <row r="82" spans="1:2" x14ac:dyDescent="0.2">
      <c r="A82" s="80"/>
      <c r="B82" s="126"/>
    </row>
    <row r="83" spans="1:2" x14ac:dyDescent="0.2">
      <c r="A83" s="131"/>
      <c r="B83" s="129"/>
    </row>
    <row r="84" spans="1:2" x14ac:dyDescent="0.2">
      <c r="A84" s="80"/>
      <c r="B84" s="126"/>
    </row>
    <row r="85" spans="1:2" x14ac:dyDescent="0.2">
      <c r="A85" s="80"/>
      <c r="B85" s="126"/>
    </row>
    <row r="86" spans="1:2" x14ac:dyDescent="0.2">
      <c r="A86" s="80"/>
      <c r="B86" s="126"/>
    </row>
    <row r="988" spans="1:5" x14ac:dyDescent="0.2">
      <c r="A988" s="81"/>
      <c r="B988" s="126"/>
      <c r="C988" s="81"/>
    </row>
    <row r="989" spans="1:5" x14ac:dyDescent="0.2">
      <c r="A989" s="81"/>
      <c r="B989" s="126"/>
      <c r="C989" s="81"/>
    </row>
    <row r="990" spans="1:5" x14ac:dyDescent="0.2">
      <c r="A990" s="81"/>
      <c r="B990" s="126"/>
      <c r="C990" s="81"/>
    </row>
    <row r="991" spans="1:5" x14ac:dyDescent="0.2">
      <c r="A991" s="133"/>
      <c r="B991" s="134"/>
      <c r="C991" s="134"/>
      <c r="D991" s="134"/>
      <c r="E991" s="134"/>
    </row>
    <row r="992" spans="1:5" x14ac:dyDescent="0.2">
      <c r="A992" s="81"/>
      <c r="B992" s="135"/>
      <c r="C992" s="135"/>
      <c r="E992" s="81"/>
    </row>
    <row r="993" spans="1:3" x14ac:dyDescent="0.2">
      <c r="A993" s="81"/>
      <c r="B993" s="135"/>
      <c r="C993" s="135"/>
    </row>
    <row r="994" spans="1:3" x14ac:dyDescent="0.2">
      <c r="A994" s="81"/>
      <c r="B994" s="126"/>
      <c r="C994" s="81"/>
    </row>
    <row r="995" spans="1:3" x14ac:dyDescent="0.2">
      <c r="A995" s="81"/>
      <c r="B995" s="126"/>
      <c r="C995" s="81"/>
    </row>
    <row r="996" spans="1:3" x14ac:dyDescent="0.2">
      <c r="A996" s="81"/>
      <c r="B996" s="126"/>
      <c r="C996" s="81"/>
    </row>
    <row r="997" spans="1:3" x14ac:dyDescent="0.2">
      <c r="A997" s="81"/>
      <c r="B997" s="126"/>
      <c r="C997" s="81"/>
    </row>
    <row r="998" spans="1:3" x14ac:dyDescent="0.2">
      <c r="A998" s="81"/>
      <c r="B998" s="126"/>
      <c r="C998" s="81"/>
    </row>
    <row r="999" spans="1:3" x14ac:dyDescent="0.2">
      <c r="A999" s="81"/>
      <c r="B999" s="126"/>
      <c r="C999" s="81"/>
    </row>
  </sheetData>
  <mergeCells count="1">
    <mergeCell ref="C4:H4"/>
  </mergeCells>
  <conditionalFormatting sqref="B992:C993">
    <cfRule type="cellIs" dxfId="1" priority="1" stopIfTrue="1" operator="equal">
      <formula>"Tutmuyor"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2"/>
  <sheetViews>
    <sheetView workbookViewId="0">
      <selection activeCell="J7" sqref="J7"/>
    </sheetView>
  </sheetViews>
  <sheetFormatPr defaultRowHeight="14.25" x14ac:dyDescent="0.2"/>
  <cols>
    <col min="1" max="1" width="88.5703125" style="140" bestFit="1" customWidth="1"/>
    <col min="2" max="2" width="5.85546875" style="140" bestFit="1" customWidth="1"/>
    <col min="3" max="3" width="14.28515625" style="140" bestFit="1" customWidth="1"/>
    <col min="4" max="4" width="20.28515625" style="140" bestFit="1" customWidth="1"/>
    <col min="5" max="5" width="14.28515625" style="140" bestFit="1" customWidth="1"/>
    <col min="6" max="6" width="3.85546875" style="140" bestFit="1" customWidth="1"/>
    <col min="7" max="7" width="16.5703125" style="140" bestFit="1" customWidth="1"/>
    <col min="8" max="8" width="6.140625" style="140" bestFit="1" customWidth="1"/>
    <col min="9" max="256" width="9.140625" style="140"/>
    <col min="257" max="257" width="64.42578125" style="140" customWidth="1"/>
    <col min="258" max="258" width="6" style="140" customWidth="1"/>
    <col min="259" max="260" width="16.85546875" style="140" customWidth="1"/>
    <col min="261" max="261" width="17.42578125" style="140" customWidth="1"/>
    <col min="262" max="264" width="16.85546875" style="140" customWidth="1"/>
    <col min="265" max="512" width="9.140625" style="140"/>
    <col min="513" max="513" width="64.42578125" style="140" customWidth="1"/>
    <col min="514" max="514" width="6" style="140" customWidth="1"/>
    <col min="515" max="516" width="16.85546875" style="140" customWidth="1"/>
    <col min="517" max="517" width="17.42578125" style="140" customWidth="1"/>
    <col min="518" max="520" width="16.85546875" style="140" customWidth="1"/>
    <col min="521" max="768" width="9.140625" style="140"/>
    <col min="769" max="769" width="64.42578125" style="140" customWidth="1"/>
    <col min="770" max="770" width="6" style="140" customWidth="1"/>
    <col min="771" max="772" width="16.85546875" style="140" customWidth="1"/>
    <col min="773" max="773" width="17.42578125" style="140" customWidth="1"/>
    <col min="774" max="776" width="16.85546875" style="140" customWidth="1"/>
    <col min="777" max="1024" width="9.140625" style="140"/>
    <col min="1025" max="1025" width="64.42578125" style="140" customWidth="1"/>
    <col min="1026" max="1026" width="6" style="140" customWidth="1"/>
    <col min="1027" max="1028" width="16.85546875" style="140" customWidth="1"/>
    <col min="1029" max="1029" width="17.42578125" style="140" customWidth="1"/>
    <col min="1030" max="1032" width="16.85546875" style="140" customWidth="1"/>
    <col min="1033" max="1280" width="9.140625" style="140"/>
    <col min="1281" max="1281" width="64.42578125" style="140" customWidth="1"/>
    <col min="1282" max="1282" width="6" style="140" customWidth="1"/>
    <col min="1283" max="1284" width="16.85546875" style="140" customWidth="1"/>
    <col min="1285" max="1285" width="17.42578125" style="140" customWidth="1"/>
    <col min="1286" max="1288" width="16.85546875" style="140" customWidth="1"/>
    <col min="1289" max="1536" width="9.140625" style="140"/>
    <col min="1537" max="1537" width="64.42578125" style="140" customWidth="1"/>
    <col min="1538" max="1538" width="6" style="140" customWidth="1"/>
    <col min="1539" max="1540" width="16.85546875" style="140" customWidth="1"/>
    <col min="1541" max="1541" width="17.42578125" style="140" customWidth="1"/>
    <col min="1542" max="1544" width="16.85546875" style="140" customWidth="1"/>
    <col min="1545" max="1792" width="9.140625" style="140"/>
    <col min="1793" max="1793" width="64.42578125" style="140" customWidth="1"/>
    <col min="1794" max="1794" width="6" style="140" customWidth="1"/>
    <col min="1795" max="1796" width="16.85546875" style="140" customWidth="1"/>
    <col min="1797" max="1797" width="17.42578125" style="140" customWidth="1"/>
    <col min="1798" max="1800" width="16.85546875" style="140" customWidth="1"/>
    <col min="1801" max="2048" width="9.140625" style="140"/>
    <col min="2049" max="2049" width="64.42578125" style="140" customWidth="1"/>
    <col min="2050" max="2050" width="6" style="140" customWidth="1"/>
    <col min="2051" max="2052" width="16.85546875" style="140" customWidth="1"/>
    <col min="2053" max="2053" width="17.42578125" style="140" customWidth="1"/>
    <col min="2054" max="2056" width="16.85546875" style="140" customWidth="1"/>
    <col min="2057" max="2304" width="9.140625" style="140"/>
    <col min="2305" max="2305" width="64.42578125" style="140" customWidth="1"/>
    <col min="2306" max="2306" width="6" style="140" customWidth="1"/>
    <col min="2307" max="2308" width="16.85546875" style="140" customWidth="1"/>
    <col min="2309" max="2309" width="17.42578125" style="140" customWidth="1"/>
    <col min="2310" max="2312" width="16.85546875" style="140" customWidth="1"/>
    <col min="2313" max="2560" width="9.140625" style="140"/>
    <col min="2561" max="2561" width="64.42578125" style="140" customWidth="1"/>
    <col min="2562" max="2562" width="6" style="140" customWidth="1"/>
    <col min="2563" max="2564" width="16.85546875" style="140" customWidth="1"/>
    <col min="2565" max="2565" width="17.42578125" style="140" customWidth="1"/>
    <col min="2566" max="2568" width="16.85546875" style="140" customWidth="1"/>
    <col min="2569" max="2816" width="9.140625" style="140"/>
    <col min="2817" max="2817" width="64.42578125" style="140" customWidth="1"/>
    <col min="2818" max="2818" width="6" style="140" customWidth="1"/>
    <col min="2819" max="2820" width="16.85546875" style="140" customWidth="1"/>
    <col min="2821" max="2821" width="17.42578125" style="140" customWidth="1"/>
    <col min="2822" max="2824" width="16.85546875" style="140" customWidth="1"/>
    <col min="2825" max="3072" width="9.140625" style="140"/>
    <col min="3073" max="3073" width="64.42578125" style="140" customWidth="1"/>
    <col min="3074" max="3074" width="6" style="140" customWidth="1"/>
    <col min="3075" max="3076" width="16.85546875" style="140" customWidth="1"/>
    <col min="3077" max="3077" width="17.42578125" style="140" customWidth="1"/>
    <col min="3078" max="3080" width="16.85546875" style="140" customWidth="1"/>
    <col min="3081" max="3328" width="9.140625" style="140"/>
    <col min="3329" max="3329" width="64.42578125" style="140" customWidth="1"/>
    <col min="3330" max="3330" width="6" style="140" customWidth="1"/>
    <col min="3331" max="3332" width="16.85546875" style="140" customWidth="1"/>
    <col min="3333" max="3333" width="17.42578125" style="140" customWidth="1"/>
    <col min="3334" max="3336" width="16.85546875" style="140" customWidth="1"/>
    <col min="3337" max="3584" width="9.140625" style="140"/>
    <col min="3585" max="3585" width="64.42578125" style="140" customWidth="1"/>
    <col min="3586" max="3586" width="6" style="140" customWidth="1"/>
    <col min="3587" max="3588" width="16.85546875" style="140" customWidth="1"/>
    <col min="3589" max="3589" width="17.42578125" style="140" customWidth="1"/>
    <col min="3590" max="3592" width="16.85546875" style="140" customWidth="1"/>
    <col min="3593" max="3840" width="9.140625" style="140"/>
    <col min="3841" max="3841" width="64.42578125" style="140" customWidth="1"/>
    <col min="3842" max="3842" width="6" style="140" customWidth="1"/>
    <col min="3843" max="3844" width="16.85546875" style="140" customWidth="1"/>
    <col min="3845" max="3845" width="17.42578125" style="140" customWidth="1"/>
    <col min="3846" max="3848" width="16.85546875" style="140" customWidth="1"/>
    <col min="3849" max="4096" width="9.140625" style="140"/>
    <col min="4097" max="4097" width="64.42578125" style="140" customWidth="1"/>
    <col min="4098" max="4098" width="6" style="140" customWidth="1"/>
    <col min="4099" max="4100" width="16.85546875" style="140" customWidth="1"/>
    <col min="4101" max="4101" width="17.42578125" style="140" customWidth="1"/>
    <col min="4102" max="4104" width="16.85546875" style="140" customWidth="1"/>
    <col min="4105" max="4352" width="9.140625" style="140"/>
    <col min="4353" max="4353" width="64.42578125" style="140" customWidth="1"/>
    <col min="4354" max="4354" width="6" style="140" customWidth="1"/>
    <col min="4355" max="4356" width="16.85546875" style="140" customWidth="1"/>
    <col min="4357" max="4357" width="17.42578125" style="140" customWidth="1"/>
    <col min="4358" max="4360" width="16.85546875" style="140" customWidth="1"/>
    <col min="4361" max="4608" width="9.140625" style="140"/>
    <col min="4609" max="4609" width="64.42578125" style="140" customWidth="1"/>
    <col min="4610" max="4610" width="6" style="140" customWidth="1"/>
    <col min="4611" max="4612" width="16.85546875" style="140" customWidth="1"/>
    <col min="4613" max="4613" width="17.42578125" style="140" customWidth="1"/>
    <col min="4614" max="4616" width="16.85546875" style="140" customWidth="1"/>
    <col min="4617" max="4864" width="9.140625" style="140"/>
    <col min="4865" max="4865" width="64.42578125" style="140" customWidth="1"/>
    <col min="4866" max="4866" width="6" style="140" customWidth="1"/>
    <col min="4867" max="4868" width="16.85546875" style="140" customWidth="1"/>
    <col min="4869" max="4869" width="17.42578125" style="140" customWidth="1"/>
    <col min="4870" max="4872" width="16.85546875" style="140" customWidth="1"/>
    <col min="4873" max="5120" width="9.140625" style="140"/>
    <col min="5121" max="5121" width="64.42578125" style="140" customWidth="1"/>
    <col min="5122" max="5122" width="6" style="140" customWidth="1"/>
    <col min="5123" max="5124" width="16.85546875" style="140" customWidth="1"/>
    <col min="5125" max="5125" width="17.42578125" style="140" customWidth="1"/>
    <col min="5126" max="5128" width="16.85546875" style="140" customWidth="1"/>
    <col min="5129" max="5376" width="9.140625" style="140"/>
    <col min="5377" max="5377" width="64.42578125" style="140" customWidth="1"/>
    <col min="5378" max="5378" width="6" style="140" customWidth="1"/>
    <col min="5379" max="5380" width="16.85546875" style="140" customWidth="1"/>
    <col min="5381" max="5381" width="17.42578125" style="140" customWidth="1"/>
    <col min="5382" max="5384" width="16.85546875" style="140" customWidth="1"/>
    <col min="5385" max="5632" width="9.140625" style="140"/>
    <col min="5633" max="5633" width="64.42578125" style="140" customWidth="1"/>
    <col min="5634" max="5634" width="6" style="140" customWidth="1"/>
    <col min="5635" max="5636" width="16.85546875" style="140" customWidth="1"/>
    <col min="5637" max="5637" width="17.42578125" style="140" customWidth="1"/>
    <col min="5638" max="5640" width="16.85546875" style="140" customWidth="1"/>
    <col min="5641" max="5888" width="9.140625" style="140"/>
    <col min="5889" max="5889" width="64.42578125" style="140" customWidth="1"/>
    <col min="5890" max="5890" width="6" style="140" customWidth="1"/>
    <col min="5891" max="5892" width="16.85546875" style="140" customWidth="1"/>
    <col min="5893" max="5893" width="17.42578125" style="140" customWidth="1"/>
    <col min="5894" max="5896" width="16.85546875" style="140" customWidth="1"/>
    <col min="5897" max="6144" width="9.140625" style="140"/>
    <col min="6145" max="6145" width="64.42578125" style="140" customWidth="1"/>
    <col min="6146" max="6146" width="6" style="140" customWidth="1"/>
    <col min="6147" max="6148" width="16.85546875" style="140" customWidth="1"/>
    <col min="6149" max="6149" width="17.42578125" style="140" customWidth="1"/>
    <col min="6150" max="6152" width="16.85546875" style="140" customWidth="1"/>
    <col min="6153" max="6400" width="9.140625" style="140"/>
    <col min="6401" max="6401" width="64.42578125" style="140" customWidth="1"/>
    <col min="6402" max="6402" width="6" style="140" customWidth="1"/>
    <col min="6403" max="6404" width="16.85546875" style="140" customWidth="1"/>
    <col min="6405" max="6405" width="17.42578125" style="140" customWidth="1"/>
    <col min="6406" max="6408" width="16.85546875" style="140" customWidth="1"/>
    <col min="6409" max="6656" width="9.140625" style="140"/>
    <col min="6657" max="6657" width="64.42578125" style="140" customWidth="1"/>
    <col min="6658" max="6658" width="6" style="140" customWidth="1"/>
    <col min="6659" max="6660" width="16.85546875" style="140" customWidth="1"/>
    <col min="6661" max="6661" width="17.42578125" style="140" customWidth="1"/>
    <col min="6662" max="6664" width="16.85546875" style="140" customWidth="1"/>
    <col min="6665" max="6912" width="9.140625" style="140"/>
    <col min="6913" max="6913" width="64.42578125" style="140" customWidth="1"/>
    <col min="6914" max="6914" width="6" style="140" customWidth="1"/>
    <col min="6915" max="6916" width="16.85546875" style="140" customWidth="1"/>
    <col min="6917" max="6917" width="17.42578125" style="140" customWidth="1"/>
    <col min="6918" max="6920" width="16.85546875" style="140" customWidth="1"/>
    <col min="6921" max="7168" width="9.140625" style="140"/>
    <col min="7169" max="7169" width="64.42578125" style="140" customWidth="1"/>
    <col min="7170" max="7170" width="6" style="140" customWidth="1"/>
    <col min="7171" max="7172" width="16.85546875" style="140" customWidth="1"/>
    <col min="7173" max="7173" width="17.42578125" style="140" customWidth="1"/>
    <col min="7174" max="7176" width="16.85546875" style="140" customWidth="1"/>
    <col min="7177" max="7424" width="9.140625" style="140"/>
    <col min="7425" max="7425" width="64.42578125" style="140" customWidth="1"/>
    <col min="7426" max="7426" width="6" style="140" customWidth="1"/>
    <col min="7427" max="7428" width="16.85546875" style="140" customWidth="1"/>
    <col min="7429" max="7429" width="17.42578125" style="140" customWidth="1"/>
    <col min="7430" max="7432" width="16.85546875" style="140" customWidth="1"/>
    <col min="7433" max="7680" width="9.140625" style="140"/>
    <col min="7681" max="7681" width="64.42578125" style="140" customWidth="1"/>
    <col min="7682" max="7682" width="6" style="140" customWidth="1"/>
    <col min="7683" max="7684" width="16.85546875" style="140" customWidth="1"/>
    <col min="7685" max="7685" width="17.42578125" style="140" customWidth="1"/>
    <col min="7686" max="7688" width="16.85546875" style="140" customWidth="1"/>
    <col min="7689" max="7936" width="9.140625" style="140"/>
    <col min="7937" max="7937" width="64.42578125" style="140" customWidth="1"/>
    <col min="7938" max="7938" width="6" style="140" customWidth="1"/>
    <col min="7939" max="7940" width="16.85546875" style="140" customWidth="1"/>
    <col min="7941" max="7941" width="17.42578125" style="140" customWidth="1"/>
    <col min="7942" max="7944" width="16.85546875" style="140" customWidth="1"/>
    <col min="7945" max="8192" width="9.140625" style="140"/>
    <col min="8193" max="8193" width="64.42578125" style="140" customWidth="1"/>
    <col min="8194" max="8194" width="6" style="140" customWidth="1"/>
    <col min="8195" max="8196" width="16.85546875" style="140" customWidth="1"/>
    <col min="8197" max="8197" width="17.42578125" style="140" customWidth="1"/>
    <col min="8198" max="8200" width="16.85546875" style="140" customWidth="1"/>
    <col min="8201" max="8448" width="9.140625" style="140"/>
    <col min="8449" max="8449" width="64.42578125" style="140" customWidth="1"/>
    <col min="8450" max="8450" width="6" style="140" customWidth="1"/>
    <col min="8451" max="8452" width="16.85546875" style="140" customWidth="1"/>
    <col min="8453" max="8453" width="17.42578125" style="140" customWidth="1"/>
    <col min="8454" max="8456" width="16.85546875" style="140" customWidth="1"/>
    <col min="8457" max="8704" width="9.140625" style="140"/>
    <col min="8705" max="8705" width="64.42578125" style="140" customWidth="1"/>
    <col min="8706" max="8706" width="6" style="140" customWidth="1"/>
    <col min="8707" max="8708" width="16.85546875" style="140" customWidth="1"/>
    <col min="8709" max="8709" width="17.42578125" style="140" customWidth="1"/>
    <col min="8710" max="8712" width="16.85546875" style="140" customWidth="1"/>
    <col min="8713" max="8960" width="9.140625" style="140"/>
    <col min="8961" max="8961" width="64.42578125" style="140" customWidth="1"/>
    <col min="8962" max="8962" width="6" style="140" customWidth="1"/>
    <col min="8963" max="8964" width="16.85546875" style="140" customWidth="1"/>
    <col min="8965" max="8965" width="17.42578125" style="140" customWidth="1"/>
    <col min="8966" max="8968" width="16.85546875" style="140" customWidth="1"/>
    <col min="8969" max="9216" width="9.140625" style="140"/>
    <col min="9217" max="9217" width="64.42578125" style="140" customWidth="1"/>
    <col min="9218" max="9218" width="6" style="140" customWidth="1"/>
    <col min="9219" max="9220" width="16.85546875" style="140" customWidth="1"/>
    <col min="9221" max="9221" width="17.42578125" style="140" customWidth="1"/>
    <col min="9222" max="9224" width="16.85546875" style="140" customWidth="1"/>
    <col min="9225" max="9472" width="9.140625" style="140"/>
    <col min="9473" max="9473" width="64.42578125" style="140" customWidth="1"/>
    <col min="9474" max="9474" width="6" style="140" customWidth="1"/>
    <col min="9475" max="9476" width="16.85546875" style="140" customWidth="1"/>
    <col min="9477" max="9477" width="17.42578125" style="140" customWidth="1"/>
    <col min="9478" max="9480" width="16.85546875" style="140" customWidth="1"/>
    <col min="9481" max="9728" width="9.140625" style="140"/>
    <col min="9729" max="9729" width="64.42578125" style="140" customWidth="1"/>
    <col min="9730" max="9730" width="6" style="140" customWidth="1"/>
    <col min="9731" max="9732" width="16.85546875" style="140" customWidth="1"/>
    <col min="9733" max="9733" width="17.42578125" style="140" customWidth="1"/>
    <col min="9734" max="9736" width="16.85546875" style="140" customWidth="1"/>
    <col min="9737" max="9984" width="9.140625" style="140"/>
    <col min="9985" max="9985" width="64.42578125" style="140" customWidth="1"/>
    <col min="9986" max="9986" width="6" style="140" customWidth="1"/>
    <col min="9987" max="9988" width="16.85546875" style="140" customWidth="1"/>
    <col min="9989" max="9989" width="17.42578125" style="140" customWidth="1"/>
    <col min="9990" max="9992" width="16.85546875" style="140" customWidth="1"/>
    <col min="9993" max="10240" width="9.140625" style="140"/>
    <col min="10241" max="10241" width="64.42578125" style="140" customWidth="1"/>
    <col min="10242" max="10242" width="6" style="140" customWidth="1"/>
    <col min="10243" max="10244" width="16.85546875" style="140" customWidth="1"/>
    <col min="10245" max="10245" width="17.42578125" style="140" customWidth="1"/>
    <col min="10246" max="10248" width="16.85546875" style="140" customWidth="1"/>
    <col min="10249" max="10496" width="9.140625" style="140"/>
    <col min="10497" max="10497" width="64.42578125" style="140" customWidth="1"/>
    <col min="10498" max="10498" width="6" style="140" customWidth="1"/>
    <col min="10499" max="10500" width="16.85546875" style="140" customWidth="1"/>
    <col min="10501" max="10501" width="17.42578125" style="140" customWidth="1"/>
    <col min="10502" max="10504" width="16.85546875" style="140" customWidth="1"/>
    <col min="10505" max="10752" width="9.140625" style="140"/>
    <col min="10753" max="10753" width="64.42578125" style="140" customWidth="1"/>
    <col min="10754" max="10754" width="6" style="140" customWidth="1"/>
    <col min="10755" max="10756" width="16.85546875" style="140" customWidth="1"/>
    <col min="10757" max="10757" width="17.42578125" style="140" customWidth="1"/>
    <col min="10758" max="10760" width="16.85546875" style="140" customWidth="1"/>
    <col min="10761" max="11008" width="9.140625" style="140"/>
    <col min="11009" max="11009" width="64.42578125" style="140" customWidth="1"/>
    <col min="11010" max="11010" width="6" style="140" customWidth="1"/>
    <col min="11011" max="11012" width="16.85546875" style="140" customWidth="1"/>
    <col min="11013" max="11013" width="17.42578125" style="140" customWidth="1"/>
    <col min="11014" max="11016" width="16.85546875" style="140" customWidth="1"/>
    <col min="11017" max="11264" width="9.140625" style="140"/>
    <col min="11265" max="11265" width="64.42578125" style="140" customWidth="1"/>
    <col min="11266" max="11266" width="6" style="140" customWidth="1"/>
    <col min="11267" max="11268" width="16.85546875" style="140" customWidth="1"/>
    <col min="11269" max="11269" width="17.42578125" style="140" customWidth="1"/>
    <col min="11270" max="11272" width="16.85546875" style="140" customWidth="1"/>
    <col min="11273" max="11520" width="9.140625" style="140"/>
    <col min="11521" max="11521" width="64.42578125" style="140" customWidth="1"/>
    <col min="11522" max="11522" width="6" style="140" customWidth="1"/>
    <col min="11523" max="11524" width="16.85546875" style="140" customWidth="1"/>
    <col min="11525" max="11525" width="17.42578125" style="140" customWidth="1"/>
    <col min="11526" max="11528" width="16.85546875" style="140" customWidth="1"/>
    <col min="11529" max="11776" width="9.140625" style="140"/>
    <col min="11777" max="11777" width="64.42578125" style="140" customWidth="1"/>
    <col min="11778" max="11778" width="6" style="140" customWidth="1"/>
    <col min="11779" max="11780" width="16.85546875" style="140" customWidth="1"/>
    <col min="11781" max="11781" width="17.42578125" style="140" customWidth="1"/>
    <col min="11782" max="11784" width="16.85546875" style="140" customWidth="1"/>
    <col min="11785" max="12032" width="9.140625" style="140"/>
    <col min="12033" max="12033" width="64.42578125" style="140" customWidth="1"/>
    <col min="12034" max="12034" width="6" style="140" customWidth="1"/>
    <col min="12035" max="12036" width="16.85546875" style="140" customWidth="1"/>
    <col min="12037" max="12037" width="17.42578125" style="140" customWidth="1"/>
    <col min="12038" max="12040" width="16.85546875" style="140" customWidth="1"/>
    <col min="12041" max="12288" width="9.140625" style="140"/>
    <col min="12289" max="12289" width="64.42578125" style="140" customWidth="1"/>
    <col min="12290" max="12290" width="6" style="140" customWidth="1"/>
    <col min="12291" max="12292" width="16.85546875" style="140" customWidth="1"/>
    <col min="12293" max="12293" width="17.42578125" style="140" customWidth="1"/>
    <col min="12294" max="12296" width="16.85546875" style="140" customWidth="1"/>
    <col min="12297" max="12544" width="9.140625" style="140"/>
    <col min="12545" max="12545" width="64.42578125" style="140" customWidth="1"/>
    <col min="12546" max="12546" width="6" style="140" customWidth="1"/>
    <col min="12547" max="12548" width="16.85546875" style="140" customWidth="1"/>
    <col min="12549" max="12549" width="17.42578125" style="140" customWidth="1"/>
    <col min="12550" max="12552" width="16.85546875" style="140" customWidth="1"/>
    <col min="12553" max="12800" width="9.140625" style="140"/>
    <col min="12801" max="12801" width="64.42578125" style="140" customWidth="1"/>
    <col min="12802" max="12802" width="6" style="140" customWidth="1"/>
    <col min="12803" max="12804" width="16.85546875" style="140" customWidth="1"/>
    <col min="12805" max="12805" width="17.42578125" style="140" customWidth="1"/>
    <col min="12806" max="12808" width="16.85546875" style="140" customWidth="1"/>
    <col min="12809" max="13056" width="9.140625" style="140"/>
    <col min="13057" max="13057" width="64.42578125" style="140" customWidth="1"/>
    <col min="13058" max="13058" width="6" style="140" customWidth="1"/>
    <col min="13059" max="13060" width="16.85546875" style="140" customWidth="1"/>
    <col min="13061" max="13061" width="17.42578125" style="140" customWidth="1"/>
    <col min="13062" max="13064" width="16.85546875" style="140" customWidth="1"/>
    <col min="13065" max="13312" width="9.140625" style="140"/>
    <col min="13313" max="13313" width="64.42578125" style="140" customWidth="1"/>
    <col min="13314" max="13314" width="6" style="140" customWidth="1"/>
    <col min="13315" max="13316" width="16.85546875" style="140" customWidth="1"/>
    <col min="13317" max="13317" width="17.42578125" style="140" customWidth="1"/>
    <col min="13318" max="13320" width="16.85546875" style="140" customWidth="1"/>
    <col min="13321" max="13568" width="9.140625" style="140"/>
    <col min="13569" max="13569" width="64.42578125" style="140" customWidth="1"/>
    <col min="13570" max="13570" width="6" style="140" customWidth="1"/>
    <col min="13571" max="13572" width="16.85546875" style="140" customWidth="1"/>
    <col min="13573" max="13573" width="17.42578125" style="140" customWidth="1"/>
    <col min="13574" max="13576" width="16.85546875" style="140" customWidth="1"/>
    <col min="13577" max="13824" width="9.140625" style="140"/>
    <col min="13825" max="13825" width="64.42578125" style="140" customWidth="1"/>
    <col min="13826" max="13826" width="6" style="140" customWidth="1"/>
    <col min="13827" max="13828" width="16.85546875" style="140" customWidth="1"/>
    <col min="13829" max="13829" width="17.42578125" style="140" customWidth="1"/>
    <col min="13830" max="13832" width="16.85546875" style="140" customWidth="1"/>
    <col min="13833" max="14080" width="9.140625" style="140"/>
    <col min="14081" max="14081" width="64.42578125" style="140" customWidth="1"/>
    <col min="14082" max="14082" width="6" style="140" customWidth="1"/>
    <col min="14083" max="14084" width="16.85546875" style="140" customWidth="1"/>
    <col min="14085" max="14085" width="17.42578125" style="140" customWidth="1"/>
    <col min="14086" max="14088" width="16.85546875" style="140" customWidth="1"/>
    <col min="14089" max="14336" width="9.140625" style="140"/>
    <col min="14337" max="14337" width="64.42578125" style="140" customWidth="1"/>
    <col min="14338" max="14338" width="6" style="140" customWidth="1"/>
    <col min="14339" max="14340" width="16.85546875" style="140" customWidth="1"/>
    <col min="14341" max="14341" width="17.42578125" style="140" customWidth="1"/>
    <col min="14342" max="14344" width="16.85546875" style="140" customWidth="1"/>
    <col min="14345" max="14592" width="9.140625" style="140"/>
    <col min="14593" max="14593" width="64.42578125" style="140" customWidth="1"/>
    <col min="14594" max="14594" width="6" style="140" customWidth="1"/>
    <col min="14595" max="14596" width="16.85546875" style="140" customWidth="1"/>
    <col min="14597" max="14597" width="17.42578125" style="140" customWidth="1"/>
    <col min="14598" max="14600" width="16.85546875" style="140" customWidth="1"/>
    <col min="14601" max="14848" width="9.140625" style="140"/>
    <col min="14849" max="14849" width="64.42578125" style="140" customWidth="1"/>
    <col min="14850" max="14850" width="6" style="140" customWidth="1"/>
    <col min="14851" max="14852" width="16.85546875" style="140" customWidth="1"/>
    <col min="14853" max="14853" width="17.42578125" style="140" customWidth="1"/>
    <col min="14854" max="14856" width="16.85546875" style="140" customWidth="1"/>
    <col min="14857" max="15104" width="9.140625" style="140"/>
    <col min="15105" max="15105" width="64.42578125" style="140" customWidth="1"/>
    <col min="15106" max="15106" width="6" style="140" customWidth="1"/>
    <col min="15107" max="15108" width="16.85546875" style="140" customWidth="1"/>
    <col min="15109" max="15109" width="17.42578125" style="140" customWidth="1"/>
    <col min="15110" max="15112" width="16.85546875" style="140" customWidth="1"/>
    <col min="15113" max="15360" width="9.140625" style="140"/>
    <col min="15361" max="15361" width="64.42578125" style="140" customWidth="1"/>
    <col min="15362" max="15362" width="6" style="140" customWidth="1"/>
    <col min="15363" max="15364" width="16.85546875" style="140" customWidth="1"/>
    <col min="15365" max="15365" width="17.42578125" style="140" customWidth="1"/>
    <col min="15366" max="15368" width="16.85546875" style="140" customWidth="1"/>
    <col min="15369" max="15616" width="9.140625" style="140"/>
    <col min="15617" max="15617" width="64.42578125" style="140" customWidth="1"/>
    <col min="15618" max="15618" width="6" style="140" customWidth="1"/>
    <col min="15619" max="15620" width="16.85546875" style="140" customWidth="1"/>
    <col min="15621" max="15621" width="17.42578125" style="140" customWidth="1"/>
    <col min="15622" max="15624" width="16.85546875" style="140" customWidth="1"/>
    <col min="15625" max="15872" width="9.140625" style="140"/>
    <col min="15873" max="15873" width="64.42578125" style="140" customWidth="1"/>
    <col min="15874" max="15874" width="6" style="140" customWidth="1"/>
    <col min="15875" max="15876" width="16.85546875" style="140" customWidth="1"/>
    <col min="15877" max="15877" width="17.42578125" style="140" customWidth="1"/>
    <col min="15878" max="15880" width="16.85546875" style="140" customWidth="1"/>
    <col min="15881" max="16128" width="9.140625" style="140"/>
    <col min="16129" max="16129" width="64.42578125" style="140" customWidth="1"/>
    <col min="16130" max="16130" width="6" style="140" customWidth="1"/>
    <col min="16131" max="16132" width="16.85546875" style="140" customWidth="1"/>
    <col min="16133" max="16133" width="17.42578125" style="140" customWidth="1"/>
    <col min="16134" max="16136" width="16.85546875" style="140" customWidth="1"/>
    <col min="16137" max="16384" width="9.140625" style="140"/>
  </cols>
  <sheetData>
    <row r="1" spans="1:25" ht="19.5" customHeight="1" x14ac:dyDescent="0.25">
      <c r="A1" s="136" t="s">
        <v>202</v>
      </c>
      <c r="B1" s="137"/>
      <c r="C1" s="138"/>
      <c r="D1" s="138"/>
      <c r="E1" s="138"/>
      <c r="F1" s="138"/>
      <c r="G1" s="138"/>
      <c r="H1" s="139"/>
    </row>
    <row r="2" spans="1:25" ht="16.5" customHeight="1" x14ac:dyDescent="0.2">
      <c r="A2" s="141"/>
      <c r="B2" s="142"/>
      <c r="C2" s="89" t="str">
        <f>[1]assets!C4</f>
        <v>THOUSAND TURKISH LIRA</v>
      </c>
      <c r="D2" s="90"/>
      <c r="E2" s="90"/>
      <c r="F2" s="90"/>
      <c r="G2" s="90"/>
      <c r="H2" s="91"/>
    </row>
    <row r="3" spans="1:25" x14ac:dyDescent="0.2">
      <c r="A3" s="143"/>
      <c r="B3" s="144"/>
      <c r="C3" s="20"/>
      <c r="D3" s="20" t="s">
        <v>1</v>
      </c>
      <c r="E3" s="22"/>
      <c r="F3" s="21"/>
      <c r="G3" s="21" t="s">
        <v>2</v>
      </c>
      <c r="H3" s="23"/>
    </row>
    <row r="4" spans="1:25" ht="15" x14ac:dyDescent="0.25">
      <c r="A4" s="145"/>
      <c r="B4" s="146" t="s">
        <v>4</v>
      </c>
      <c r="C4" s="26"/>
      <c r="D4" s="27" t="str">
        <f>[1]nazım!D4</f>
        <v>(31/03/2018)</v>
      </c>
      <c r="E4" s="28"/>
      <c r="F4" s="27"/>
      <c r="G4" s="27" t="str">
        <f>[1]nazım!G4</f>
        <v>(31/12/2017)</v>
      </c>
      <c r="H4" s="29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</row>
    <row r="5" spans="1:25" ht="18.75" customHeight="1" x14ac:dyDescent="0.25">
      <c r="A5" s="148"/>
      <c r="B5" s="149"/>
      <c r="C5" s="95" t="s">
        <v>5</v>
      </c>
      <c r="D5" s="95" t="s">
        <v>6</v>
      </c>
      <c r="E5" s="96" t="s">
        <v>7</v>
      </c>
      <c r="F5" s="96" t="s">
        <v>5</v>
      </c>
      <c r="G5" s="95" t="s">
        <v>6</v>
      </c>
      <c r="H5" s="97" t="s">
        <v>7</v>
      </c>
    </row>
    <row r="6" spans="1:25" s="155" customFormat="1" ht="15" x14ac:dyDescent="0.25">
      <c r="A6" s="150" t="s">
        <v>13</v>
      </c>
      <c r="B6" s="151"/>
      <c r="C6" s="152">
        <f>[1]nazım!C6</f>
        <v>87893028</v>
      </c>
      <c r="D6" s="152">
        <f>[1]nazım!D6</f>
        <v>91168815</v>
      </c>
      <c r="E6" s="152">
        <f>[1]nazım!E6</f>
        <v>179061843</v>
      </c>
      <c r="F6" s="153">
        <f>[1]nazım!F6</f>
        <v>0</v>
      </c>
      <c r="G6" s="153">
        <f>[1]nazım!G6</f>
        <v>0</v>
      </c>
      <c r="H6" s="154">
        <f>[1]nazım!H6</f>
        <v>0</v>
      </c>
    </row>
    <row r="7" spans="1:25" s="155" customFormat="1" ht="15" customHeight="1" x14ac:dyDescent="0.25">
      <c r="A7" s="150" t="s">
        <v>14</v>
      </c>
      <c r="B7" s="156"/>
      <c r="C7" s="152">
        <f>[1]nazım!C7</f>
        <v>34120407</v>
      </c>
      <c r="D7" s="152">
        <f>[1]nazım!D7</f>
        <v>21090950</v>
      </c>
      <c r="E7" s="152">
        <f>[1]nazım!E7</f>
        <v>55211357</v>
      </c>
      <c r="F7" s="152">
        <f>[1]nazım!F7</f>
        <v>0</v>
      </c>
      <c r="G7" s="152">
        <f>[1]nazım!G7</f>
        <v>0</v>
      </c>
      <c r="H7" s="157">
        <f>[1]nazım!H7</f>
        <v>0</v>
      </c>
    </row>
    <row r="8" spans="1:25" x14ac:dyDescent="0.2">
      <c r="A8" s="158" t="s">
        <v>15</v>
      </c>
      <c r="B8" s="159"/>
      <c r="C8" s="160">
        <f>[1]nazım!C8</f>
        <v>34053639</v>
      </c>
      <c r="D8" s="160">
        <f>[1]nazım!D8</f>
        <v>9376214</v>
      </c>
      <c r="E8" s="160">
        <f>[1]nazım!E8</f>
        <v>43429853</v>
      </c>
      <c r="F8" s="160">
        <f>[1]nazım!F8</f>
        <v>0</v>
      </c>
      <c r="G8" s="160">
        <f>[1]nazım!G8</f>
        <v>0</v>
      </c>
      <c r="H8" s="161">
        <f>[1]nazım!H8</f>
        <v>0</v>
      </c>
    </row>
    <row r="9" spans="1:25" x14ac:dyDescent="0.2">
      <c r="A9" s="158" t="s">
        <v>16</v>
      </c>
      <c r="B9" s="159"/>
      <c r="C9" s="46">
        <f>[1]nazım!C9</f>
        <v>3407410</v>
      </c>
      <c r="D9" s="46">
        <f>[1]nazım!D9</f>
        <v>4596461</v>
      </c>
      <c r="E9" s="160">
        <f>[1]nazım!E9</f>
        <v>8003871</v>
      </c>
      <c r="F9" s="46">
        <f>[1]nazım!F9</f>
        <v>0</v>
      </c>
      <c r="G9" s="46">
        <f>[1]nazım!G9</f>
        <v>0</v>
      </c>
      <c r="H9" s="161">
        <f>[1]nazım!H9</f>
        <v>0</v>
      </c>
    </row>
    <row r="10" spans="1:25" x14ac:dyDescent="0.2">
      <c r="A10" s="158" t="s">
        <v>17</v>
      </c>
      <c r="B10" s="159"/>
      <c r="C10" s="46">
        <f>[1]nazım!C10</f>
        <v>1078947</v>
      </c>
      <c r="D10" s="46">
        <f>[1]nazım!D10</f>
        <v>0</v>
      </c>
      <c r="E10" s="160">
        <f>[1]nazım!E10</f>
        <v>1078947</v>
      </c>
      <c r="F10" s="46">
        <f>[1]nazım!F10</f>
        <v>0</v>
      </c>
      <c r="G10" s="46">
        <f>[1]nazım!G10</f>
        <v>0</v>
      </c>
      <c r="H10" s="161">
        <f>[1]nazım!H10</f>
        <v>0</v>
      </c>
    </row>
    <row r="11" spans="1:25" x14ac:dyDescent="0.2">
      <c r="A11" s="158" t="s">
        <v>18</v>
      </c>
      <c r="B11" s="159"/>
      <c r="C11" s="46">
        <f>[1]nazım!C11</f>
        <v>29567282</v>
      </c>
      <c r="D11" s="46">
        <f>[1]nazım!D11</f>
        <v>4779753</v>
      </c>
      <c r="E11" s="160">
        <f>[1]nazım!E11</f>
        <v>34347035</v>
      </c>
      <c r="F11" s="46">
        <f>[1]nazım!F11</f>
        <v>0</v>
      </c>
      <c r="G11" s="46">
        <f>[1]nazım!G11</f>
        <v>0</v>
      </c>
      <c r="H11" s="161">
        <f>[1]nazım!H11</f>
        <v>0</v>
      </c>
    </row>
    <row r="12" spans="1:25" x14ac:dyDescent="0.2">
      <c r="A12" s="158" t="s">
        <v>19</v>
      </c>
      <c r="B12" s="159"/>
      <c r="C12" s="160">
        <f>[1]nazım!C12</f>
        <v>40639</v>
      </c>
      <c r="D12" s="160">
        <f>[1]nazım!D12</f>
        <v>1726994</v>
      </c>
      <c r="E12" s="160">
        <f>[1]nazım!E12</f>
        <v>1767633</v>
      </c>
      <c r="F12" s="160">
        <f>[1]nazım!F12</f>
        <v>0</v>
      </c>
      <c r="G12" s="160">
        <f>[1]nazım!G12</f>
        <v>0</v>
      </c>
      <c r="H12" s="161">
        <f>[1]nazım!H12</f>
        <v>0</v>
      </c>
    </row>
    <row r="13" spans="1:25" x14ac:dyDescent="0.2">
      <c r="A13" s="158" t="s">
        <v>20</v>
      </c>
      <c r="B13" s="159"/>
      <c r="C13" s="46">
        <f>[1]nazım!C13</f>
        <v>0</v>
      </c>
      <c r="D13" s="46">
        <f>[1]nazım!D13</f>
        <v>581505</v>
      </c>
      <c r="E13" s="160">
        <f>[1]nazım!E13</f>
        <v>581505</v>
      </c>
      <c r="F13" s="46">
        <f>[1]nazım!F13</f>
        <v>0</v>
      </c>
      <c r="G13" s="46">
        <f>[1]nazım!G13</f>
        <v>0</v>
      </c>
      <c r="H13" s="161">
        <f>[1]nazım!H13</f>
        <v>0</v>
      </c>
      <c r="K13" s="162"/>
    </row>
    <row r="14" spans="1:25" x14ac:dyDescent="0.2">
      <c r="A14" s="158" t="s">
        <v>21</v>
      </c>
      <c r="B14" s="159"/>
      <c r="C14" s="46">
        <f>[1]nazım!C14</f>
        <v>40639</v>
      </c>
      <c r="D14" s="46">
        <f>[1]nazım!D14</f>
        <v>1145489</v>
      </c>
      <c r="E14" s="160">
        <f>[1]nazım!E14</f>
        <v>1186128</v>
      </c>
      <c r="F14" s="46">
        <f>[1]nazım!F14</f>
        <v>0</v>
      </c>
      <c r="G14" s="46">
        <f>[1]nazım!G14</f>
        <v>0</v>
      </c>
      <c r="H14" s="161">
        <f>[1]nazım!H14</f>
        <v>0</v>
      </c>
    </row>
    <row r="15" spans="1:25" x14ac:dyDescent="0.2">
      <c r="A15" s="158" t="s">
        <v>22</v>
      </c>
      <c r="B15" s="159"/>
      <c r="C15" s="160">
        <f>[1]nazım!C15</f>
        <v>26129</v>
      </c>
      <c r="D15" s="160">
        <f>[1]nazım!D15</f>
        <v>9934697</v>
      </c>
      <c r="E15" s="160">
        <f>[1]nazım!E15</f>
        <v>9960826</v>
      </c>
      <c r="F15" s="160">
        <f>[1]nazım!F15</f>
        <v>0</v>
      </c>
      <c r="G15" s="160">
        <f>[1]nazım!G15</f>
        <v>0</v>
      </c>
      <c r="H15" s="161">
        <f>[1]nazım!H15</f>
        <v>0</v>
      </c>
    </row>
    <row r="16" spans="1:25" x14ac:dyDescent="0.2">
      <c r="A16" s="158" t="s">
        <v>23</v>
      </c>
      <c r="B16" s="159"/>
      <c r="C16" s="46">
        <f>[1]nazım!C16</f>
        <v>26129</v>
      </c>
      <c r="D16" s="46">
        <f>[1]nazım!D16</f>
        <v>9934697</v>
      </c>
      <c r="E16" s="160">
        <f>[1]nazım!E16</f>
        <v>9960826</v>
      </c>
      <c r="F16" s="46">
        <f>[1]nazım!F16</f>
        <v>0</v>
      </c>
      <c r="G16" s="46">
        <f>[1]nazım!G16</f>
        <v>0</v>
      </c>
      <c r="H16" s="161">
        <f>[1]nazım!H16</f>
        <v>0</v>
      </c>
    </row>
    <row r="17" spans="1:8" x14ac:dyDescent="0.2">
      <c r="A17" s="158" t="s">
        <v>24</v>
      </c>
      <c r="B17" s="159"/>
      <c r="C17" s="46">
        <f>[1]nazım!C17</f>
        <v>0</v>
      </c>
      <c r="D17" s="46">
        <f>[1]nazım!D17</f>
        <v>0</v>
      </c>
      <c r="E17" s="160">
        <f>[1]nazım!E17</f>
        <v>0</v>
      </c>
      <c r="F17" s="46">
        <f>[1]nazım!F17</f>
        <v>0</v>
      </c>
      <c r="G17" s="46">
        <f>[1]nazım!G17</f>
        <v>0</v>
      </c>
      <c r="H17" s="161">
        <f>[1]nazım!H17</f>
        <v>0</v>
      </c>
    </row>
    <row r="18" spans="1:8" x14ac:dyDescent="0.2">
      <c r="A18" s="158" t="s">
        <v>25</v>
      </c>
      <c r="B18" s="159"/>
      <c r="C18" s="46">
        <f>[1]nazım!C18</f>
        <v>0</v>
      </c>
      <c r="D18" s="46">
        <f>[1]nazım!D18</f>
        <v>3144</v>
      </c>
      <c r="E18" s="160">
        <f>[1]nazım!E18</f>
        <v>3144</v>
      </c>
      <c r="F18" s="46">
        <f>[1]nazım!F18</f>
        <v>0</v>
      </c>
      <c r="G18" s="46">
        <f>[1]nazım!G18</f>
        <v>0</v>
      </c>
      <c r="H18" s="161">
        <f>[1]nazım!H18</f>
        <v>0</v>
      </c>
    </row>
    <row r="19" spans="1:8" x14ac:dyDescent="0.2">
      <c r="A19" s="158" t="s">
        <v>26</v>
      </c>
      <c r="B19" s="159"/>
      <c r="C19" s="160">
        <f>[1]nazım!C19</f>
        <v>0</v>
      </c>
      <c r="D19" s="160">
        <f>[1]nazım!D19</f>
        <v>0</v>
      </c>
      <c r="E19" s="160">
        <f>[1]nazım!E19</f>
        <v>0</v>
      </c>
      <c r="F19" s="160">
        <f>[1]nazım!F19</f>
        <v>0</v>
      </c>
      <c r="G19" s="160">
        <f>[1]nazım!G19</f>
        <v>0</v>
      </c>
      <c r="H19" s="161">
        <f>[1]nazım!H19</f>
        <v>0</v>
      </c>
    </row>
    <row r="20" spans="1:8" x14ac:dyDescent="0.2">
      <c r="A20" s="158" t="s">
        <v>27</v>
      </c>
      <c r="B20" s="159"/>
      <c r="C20" s="46">
        <f>[1]nazım!C20</f>
        <v>0</v>
      </c>
      <c r="D20" s="46">
        <f>[1]nazım!D20</f>
        <v>0</v>
      </c>
      <c r="E20" s="160">
        <f>[1]nazım!E20</f>
        <v>0</v>
      </c>
      <c r="F20" s="46">
        <f>[1]nazım!F20</f>
        <v>0</v>
      </c>
      <c r="G20" s="46">
        <f>[1]nazım!G20</f>
        <v>0</v>
      </c>
      <c r="H20" s="161">
        <f>[1]nazım!H20</f>
        <v>0</v>
      </c>
    </row>
    <row r="21" spans="1:8" x14ac:dyDescent="0.2">
      <c r="A21" s="158" t="s">
        <v>28</v>
      </c>
      <c r="B21" s="159"/>
      <c r="C21" s="46">
        <f>[1]nazım!C21</f>
        <v>0</v>
      </c>
      <c r="D21" s="46">
        <f>[1]nazım!D21</f>
        <v>0</v>
      </c>
      <c r="E21" s="160">
        <f>[1]nazım!E21</f>
        <v>0</v>
      </c>
      <c r="F21" s="46">
        <f>[1]nazım!F21</f>
        <v>0</v>
      </c>
      <c r="G21" s="46">
        <f>[1]nazım!G21</f>
        <v>0</v>
      </c>
      <c r="H21" s="161">
        <f>[1]nazım!H21</f>
        <v>0</v>
      </c>
    </row>
    <row r="22" spans="1:8" x14ac:dyDescent="0.2">
      <c r="A22" s="163" t="s">
        <v>203</v>
      </c>
      <c r="B22" s="159"/>
      <c r="C22" s="46">
        <f>[1]nazım!C22</f>
        <v>0</v>
      </c>
      <c r="D22" s="46">
        <f>[1]nazım!D22</f>
        <v>0</v>
      </c>
      <c r="E22" s="160">
        <f>[1]nazım!E22</f>
        <v>0</v>
      </c>
      <c r="F22" s="46">
        <f>[1]nazım!F22</f>
        <v>0</v>
      </c>
      <c r="G22" s="46">
        <f>[1]nazım!G22</f>
        <v>0</v>
      </c>
      <c r="H22" s="161">
        <f>[1]nazım!H22</f>
        <v>0</v>
      </c>
    </row>
    <row r="23" spans="1:8" x14ac:dyDescent="0.2">
      <c r="A23" s="158" t="s">
        <v>29</v>
      </c>
      <c r="B23" s="159"/>
      <c r="C23" s="46">
        <f>[1]nazım!C23</f>
        <v>0</v>
      </c>
      <c r="D23" s="46">
        <f>[1]nazım!D23</f>
        <v>0</v>
      </c>
      <c r="E23" s="160">
        <f>[1]nazım!E23</f>
        <v>0</v>
      </c>
      <c r="F23" s="46">
        <f>[1]nazım!F23</f>
        <v>0</v>
      </c>
      <c r="G23" s="46">
        <f>[1]nazım!G23</f>
        <v>0</v>
      </c>
      <c r="H23" s="161">
        <f>[1]nazım!H23</f>
        <v>0</v>
      </c>
    </row>
    <row r="24" spans="1:8" x14ac:dyDescent="0.2">
      <c r="A24" s="158" t="s">
        <v>30</v>
      </c>
      <c r="B24" s="159"/>
      <c r="C24" s="46">
        <f>[1]nazım!C24</f>
        <v>0</v>
      </c>
      <c r="D24" s="46">
        <f>[1]nazım!D24</f>
        <v>47751</v>
      </c>
      <c r="E24" s="160">
        <f>[1]nazım!E24</f>
        <v>47751</v>
      </c>
      <c r="F24" s="46">
        <f>[1]nazım!F24</f>
        <v>0</v>
      </c>
      <c r="G24" s="46">
        <f>[1]nazım!G24</f>
        <v>0</v>
      </c>
      <c r="H24" s="161">
        <f>[1]nazım!H24</f>
        <v>0</v>
      </c>
    </row>
    <row r="25" spans="1:8" x14ac:dyDescent="0.2">
      <c r="A25" s="158" t="s">
        <v>31</v>
      </c>
      <c r="B25" s="159"/>
      <c r="C25" s="46">
        <f>[1]nazım!C25</f>
        <v>0</v>
      </c>
      <c r="D25" s="46">
        <f>[1]nazım!D25</f>
        <v>2150</v>
      </c>
      <c r="E25" s="160">
        <f>[1]nazım!E25</f>
        <v>2150</v>
      </c>
      <c r="F25" s="46">
        <f>[1]nazım!F25</f>
        <v>0</v>
      </c>
      <c r="G25" s="46">
        <f>[1]nazım!G25</f>
        <v>0</v>
      </c>
      <c r="H25" s="161">
        <f>[1]nazım!H25</f>
        <v>0</v>
      </c>
    </row>
    <row r="26" spans="1:8" s="155" customFormat="1" ht="15" x14ac:dyDescent="0.25">
      <c r="A26" s="150" t="s">
        <v>32</v>
      </c>
      <c r="B26" s="164"/>
      <c r="C26" s="165">
        <f>[1]nazım!C26</f>
        <v>32379760</v>
      </c>
      <c r="D26" s="165">
        <f>[1]nazım!D26</f>
        <v>19837044</v>
      </c>
      <c r="E26" s="165">
        <f>[1]nazım!E26</f>
        <v>52216804</v>
      </c>
      <c r="F26" s="165">
        <f>[1]nazım!F26</f>
        <v>0</v>
      </c>
      <c r="G26" s="165">
        <f>[1]nazım!G26</f>
        <v>0</v>
      </c>
      <c r="H26" s="166">
        <f>[1]nazım!H26</f>
        <v>0</v>
      </c>
    </row>
    <row r="27" spans="1:8" x14ac:dyDescent="0.2">
      <c r="A27" s="158" t="s">
        <v>33</v>
      </c>
      <c r="B27" s="159"/>
      <c r="C27" s="160">
        <f>[1]nazım!C27</f>
        <v>29187859</v>
      </c>
      <c r="D27" s="160">
        <f>[1]nazım!D27</f>
        <v>1298809</v>
      </c>
      <c r="E27" s="160">
        <f>[1]nazım!E27</f>
        <v>30486668</v>
      </c>
      <c r="F27" s="160">
        <f>[1]nazım!F27</f>
        <v>0</v>
      </c>
      <c r="G27" s="160">
        <f>[1]nazım!G27</f>
        <v>0</v>
      </c>
      <c r="H27" s="161">
        <f>[1]nazım!H27</f>
        <v>0</v>
      </c>
    </row>
    <row r="28" spans="1:8" x14ac:dyDescent="0.2">
      <c r="A28" s="158" t="s">
        <v>34</v>
      </c>
      <c r="B28" s="159"/>
      <c r="C28" s="46">
        <f>[1]nazım!C28</f>
        <v>773180</v>
      </c>
      <c r="D28" s="46">
        <f>[1]nazım!D28</f>
        <v>1298809</v>
      </c>
      <c r="E28" s="160">
        <f>[1]nazım!E28</f>
        <v>2071989</v>
      </c>
      <c r="F28" s="46">
        <f>[1]nazım!F28</f>
        <v>0</v>
      </c>
      <c r="G28" s="46">
        <f>[1]nazım!G28</f>
        <v>0</v>
      </c>
      <c r="H28" s="161">
        <f>[1]nazım!H28</f>
        <v>0</v>
      </c>
    </row>
    <row r="29" spans="1:8" x14ac:dyDescent="0.2">
      <c r="A29" s="158" t="s">
        <v>35</v>
      </c>
      <c r="B29" s="159"/>
      <c r="C29" s="46">
        <f>[1]nazım!C29</f>
        <v>0</v>
      </c>
      <c r="D29" s="46">
        <f>[1]nazım!D29</f>
        <v>0</v>
      </c>
      <c r="E29" s="160">
        <f>[1]nazım!E29</f>
        <v>0</v>
      </c>
      <c r="F29" s="46">
        <f>[1]nazım!F29</f>
        <v>0</v>
      </c>
      <c r="G29" s="46">
        <f>[1]nazım!G29</f>
        <v>0</v>
      </c>
      <c r="H29" s="161">
        <f>[1]nazım!H29</f>
        <v>0</v>
      </c>
    </row>
    <row r="30" spans="1:8" x14ac:dyDescent="0.2">
      <c r="A30" s="158" t="s">
        <v>36</v>
      </c>
      <c r="B30" s="159"/>
      <c r="C30" s="46">
        <f>[1]nazım!C30</f>
        <v>0</v>
      </c>
      <c r="D30" s="46">
        <f>[1]nazım!D30</f>
        <v>0</v>
      </c>
      <c r="E30" s="160">
        <f>[1]nazım!E30</f>
        <v>0</v>
      </c>
      <c r="F30" s="46">
        <f>[1]nazım!F30</f>
        <v>0</v>
      </c>
      <c r="G30" s="46">
        <f>[1]nazım!G30</f>
        <v>0</v>
      </c>
      <c r="H30" s="161">
        <f>[1]nazım!H30</f>
        <v>0</v>
      </c>
    </row>
    <row r="31" spans="1:8" x14ac:dyDescent="0.2">
      <c r="A31" s="158" t="s">
        <v>37</v>
      </c>
      <c r="B31" s="159"/>
      <c r="C31" s="46">
        <f>[1]nazım!C31</f>
        <v>12444590</v>
      </c>
      <c r="D31" s="46">
        <f>[1]nazım!D31</f>
        <v>0</v>
      </c>
      <c r="E31" s="160">
        <f>[1]nazım!E31</f>
        <v>12444590</v>
      </c>
      <c r="F31" s="46">
        <f>[1]nazım!F31</f>
        <v>0</v>
      </c>
      <c r="G31" s="46">
        <f>[1]nazım!G31</f>
        <v>0</v>
      </c>
      <c r="H31" s="161">
        <f>[1]nazım!H31</f>
        <v>0</v>
      </c>
    </row>
    <row r="32" spans="1:8" x14ac:dyDescent="0.2">
      <c r="A32" s="158" t="s">
        <v>38</v>
      </c>
      <c r="B32" s="159"/>
      <c r="C32" s="46">
        <f>[1]nazım!C32</f>
        <v>0</v>
      </c>
      <c r="D32" s="46">
        <f>[1]nazım!D32</f>
        <v>0</v>
      </c>
      <c r="E32" s="160">
        <f>[1]nazım!E32</f>
        <v>0</v>
      </c>
      <c r="F32" s="46">
        <f>[1]nazım!F32</f>
        <v>0</v>
      </c>
      <c r="G32" s="46">
        <f>[1]nazım!G32</f>
        <v>0</v>
      </c>
      <c r="H32" s="161">
        <f>[1]nazım!H32</f>
        <v>0</v>
      </c>
    </row>
    <row r="33" spans="1:8" x14ac:dyDescent="0.2">
      <c r="A33" s="163" t="s">
        <v>204</v>
      </c>
      <c r="B33" s="159"/>
      <c r="C33" s="46">
        <f>[1]nazım!C33</f>
        <v>0</v>
      </c>
      <c r="D33" s="46">
        <f>[1]nazım!D33</f>
        <v>0</v>
      </c>
      <c r="E33" s="160">
        <f>[1]nazım!E33</f>
        <v>0</v>
      </c>
      <c r="F33" s="46">
        <f>[1]nazım!F33</f>
        <v>0</v>
      </c>
      <c r="G33" s="46">
        <f>[1]nazım!G33</f>
        <v>0</v>
      </c>
      <c r="H33" s="161">
        <f>[1]nazım!H33</f>
        <v>0</v>
      </c>
    </row>
    <row r="34" spans="1:8" x14ac:dyDescent="0.2">
      <c r="A34" s="163" t="s">
        <v>205</v>
      </c>
      <c r="B34" s="159"/>
      <c r="C34" s="46">
        <f>[1]nazım!C34</f>
        <v>2889596</v>
      </c>
      <c r="D34" s="46">
        <f>[1]nazım!D34</f>
        <v>0</v>
      </c>
      <c r="E34" s="160">
        <f>[1]nazım!E34</f>
        <v>2889596</v>
      </c>
      <c r="F34" s="46">
        <f>[1]nazım!F34</f>
        <v>0</v>
      </c>
      <c r="G34" s="46">
        <f>[1]nazım!G34</f>
        <v>0</v>
      </c>
      <c r="H34" s="161">
        <f>[1]nazım!H34</f>
        <v>0</v>
      </c>
    </row>
    <row r="35" spans="1:8" x14ac:dyDescent="0.2">
      <c r="A35" s="158" t="s">
        <v>39</v>
      </c>
      <c r="B35" s="159"/>
      <c r="C35" s="46">
        <f>[1]nazım!C35</f>
        <v>0</v>
      </c>
      <c r="D35" s="46">
        <f>[1]nazım!D35</f>
        <v>0</v>
      </c>
      <c r="E35" s="160">
        <f>[1]nazım!E35</f>
        <v>0</v>
      </c>
      <c r="F35" s="46">
        <f>[1]nazım!F35</f>
        <v>0</v>
      </c>
      <c r="G35" s="46">
        <f>[1]nazım!G35</f>
        <v>0</v>
      </c>
      <c r="H35" s="161">
        <f>[1]nazım!H35</f>
        <v>0</v>
      </c>
    </row>
    <row r="36" spans="1:8" x14ac:dyDescent="0.2">
      <c r="A36" s="158" t="s">
        <v>40</v>
      </c>
      <c r="B36" s="159"/>
      <c r="C36" s="46">
        <f>[1]nazım!C36</f>
        <v>11268867</v>
      </c>
      <c r="D36" s="46">
        <f>[1]nazım!D36</f>
        <v>0</v>
      </c>
      <c r="E36" s="160">
        <f>[1]nazım!E36</f>
        <v>11268867</v>
      </c>
      <c r="F36" s="46">
        <f>[1]nazım!F36</f>
        <v>0</v>
      </c>
      <c r="G36" s="46">
        <f>[1]nazım!G36</f>
        <v>0</v>
      </c>
      <c r="H36" s="161">
        <f>[1]nazım!H36</f>
        <v>0</v>
      </c>
    </row>
    <row r="37" spans="1:8" x14ac:dyDescent="0.2">
      <c r="A37" s="158" t="s">
        <v>41</v>
      </c>
      <c r="B37" s="159"/>
      <c r="C37" s="46">
        <f>[1]nazım!C37</f>
        <v>780159</v>
      </c>
      <c r="D37" s="46">
        <f>[1]nazım!D37</f>
        <v>0</v>
      </c>
      <c r="E37" s="160">
        <f>[1]nazım!E37</f>
        <v>780159</v>
      </c>
      <c r="F37" s="46">
        <f>[1]nazım!F37</f>
        <v>0</v>
      </c>
      <c r="G37" s="46">
        <f>[1]nazım!G37</f>
        <v>0</v>
      </c>
      <c r="H37" s="161">
        <f>[1]nazım!H37</f>
        <v>0</v>
      </c>
    </row>
    <row r="38" spans="1:8" x14ac:dyDescent="0.2">
      <c r="A38" s="163" t="s">
        <v>206</v>
      </c>
      <c r="B38" s="159"/>
      <c r="C38" s="46">
        <f>[1]nazım!C38</f>
        <v>0</v>
      </c>
      <c r="D38" s="46">
        <f>[1]nazım!D38</f>
        <v>0</v>
      </c>
      <c r="E38" s="160">
        <f>[1]nazım!E38</f>
        <v>0</v>
      </c>
      <c r="F38" s="46">
        <f>[1]nazım!F38</f>
        <v>0</v>
      </c>
      <c r="G38" s="46">
        <f>[1]nazım!G38</f>
        <v>0</v>
      </c>
      <c r="H38" s="161">
        <f>[1]nazım!H38</f>
        <v>0</v>
      </c>
    </row>
    <row r="39" spans="1:8" x14ac:dyDescent="0.2">
      <c r="A39" s="163" t="s">
        <v>207</v>
      </c>
      <c r="B39" s="159"/>
      <c r="C39" s="46">
        <f>[1]nazım!C39</f>
        <v>0</v>
      </c>
      <c r="D39" s="46">
        <f>[1]nazım!D39</f>
        <v>0</v>
      </c>
      <c r="E39" s="160">
        <f>[1]nazım!E39</f>
        <v>0</v>
      </c>
      <c r="F39" s="46">
        <f>[1]nazım!F39</f>
        <v>0</v>
      </c>
      <c r="G39" s="46">
        <f>[1]nazım!G39</f>
        <v>0</v>
      </c>
      <c r="H39" s="161">
        <f>[1]nazım!H39</f>
        <v>0</v>
      </c>
    </row>
    <row r="40" spans="1:8" x14ac:dyDescent="0.2">
      <c r="A40" s="158" t="s">
        <v>42</v>
      </c>
      <c r="B40" s="159"/>
      <c r="C40" s="46">
        <f>[1]nazım!C40</f>
        <v>1031467</v>
      </c>
      <c r="D40" s="46">
        <f>[1]nazım!D40</f>
        <v>0</v>
      </c>
      <c r="E40" s="160">
        <f>[1]nazım!E40</f>
        <v>1031467</v>
      </c>
      <c r="F40" s="46">
        <f>[1]nazım!F40</f>
        <v>0</v>
      </c>
      <c r="G40" s="46">
        <f>[1]nazım!G40</f>
        <v>0</v>
      </c>
      <c r="H40" s="161">
        <f>[1]nazım!H40</f>
        <v>0</v>
      </c>
    </row>
    <row r="41" spans="1:8" x14ac:dyDescent="0.2">
      <c r="A41" s="158" t="s">
        <v>43</v>
      </c>
      <c r="B41" s="159"/>
      <c r="C41" s="160">
        <f>[1]nazım!C41</f>
        <v>3191901</v>
      </c>
      <c r="D41" s="160">
        <f>[1]nazım!D41</f>
        <v>18538235</v>
      </c>
      <c r="E41" s="160">
        <f>[1]nazım!E41</f>
        <v>21730136</v>
      </c>
      <c r="F41" s="160">
        <f>[1]nazım!F41</f>
        <v>0</v>
      </c>
      <c r="G41" s="160">
        <f>[1]nazım!G41</f>
        <v>0</v>
      </c>
      <c r="H41" s="161">
        <f>[1]nazım!H41</f>
        <v>0</v>
      </c>
    </row>
    <row r="42" spans="1:8" x14ac:dyDescent="0.2">
      <c r="A42" s="158" t="s">
        <v>44</v>
      </c>
      <c r="B42" s="159"/>
      <c r="C42" s="46">
        <f>[1]nazım!C42</f>
        <v>3191901</v>
      </c>
      <c r="D42" s="46">
        <f>[1]nazım!D42</f>
        <v>18538235</v>
      </c>
      <c r="E42" s="160">
        <f>[1]nazım!E42</f>
        <v>21730136</v>
      </c>
      <c r="F42" s="46">
        <f>[1]nazım!F42</f>
        <v>0</v>
      </c>
      <c r="G42" s="46">
        <f>[1]nazım!G42</f>
        <v>0</v>
      </c>
      <c r="H42" s="161">
        <f>[1]nazım!H42</f>
        <v>0</v>
      </c>
    </row>
    <row r="43" spans="1:8" x14ac:dyDescent="0.2">
      <c r="A43" s="158" t="s">
        <v>45</v>
      </c>
      <c r="B43" s="159"/>
      <c r="C43" s="46">
        <f>[1]nazım!C43</f>
        <v>0</v>
      </c>
      <c r="D43" s="46">
        <f>[1]nazım!D43</f>
        <v>0</v>
      </c>
      <c r="E43" s="160">
        <f>[1]nazım!E43</f>
        <v>0</v>
      </c>
      <c r="F43" s="46">
        <f>[1]nazım!F43</f>
        <v>0</v>
      </c>
      <c r="G43" s="46">
        <f>[1]nazım!G43</f>
        <v>0</v>
      </c>
      <c r="H43" s="161">
        <f>[1]nazım!H43</f>
        <v>0</v>
      </c>
    </row>
    <row r="44" spans="1:8" s="155" customFormat="1" ht="15" x14ac:dyDescent="0.25">
      <c r="A44" s="150" t="s">
        <v>46</v>
      </c>
      <c r="B44" s="167"/>
      <c r="C44" s="165">
        <f>[1]nazım!C44</f>
        <v>21392861</v>
      </c>
      <c r="D44" s="165">
        <f>[1]nazım!D44</f>
        <v>50240821</v>
      </c>
      <c r="E44" s="165">
        <f>[1]nazım!E44</f>
        <v>71633682</v>
      </c>
      <c r="F44" s="165">
        <f>[1]nazım!F44</f>
        <v>0</v>
      </c>
      <c r="G44" s="165">
        <f>[1]nazım!G44</f>
        <v>0</v>
      </c>
      <c r="H44" s="166">
        <f>[1]nazım!H44</f>
        <v>0</v>
      </c>
    </row>
    <row r="45" spans="1:8" s="155" customFormat="1" ht="15" x14ac:dyDescent="0.25">
      <c r="A45" s="158" t="s">
        <v>47</v>
      </c>
      <c r="B45" s="168"/>
      <c r="C45" s="169">
        <f>[1]nazım!C45</f>
        <v>0</v>
      </c>
      <c r="D45" s="169">
        <f>[1]nazım!D45</f>
        <v>0</v>
      </c>
      <c r="E45" s="169">
        <f>[1]nazım!E45</f>
        <v>0</v>
      </c>
      <c r="F45" s="169">
        <f>[1]nazım!F45</f>
        <v>0</v>
      </c>
      <c r="G45" s="169">
        <f>[1]nazım!G45</f>
        <v>0</v>
      </c>
      <c r="H45" s="170">
        <f>[1]nazım!H45</f>
        <v>0</v>
      </c>
    </row>
    <row r="46" spans="1:8" s="155" customFormat="1" ht="15" x14ac:dyDescent="0.25">
      <c r="A46" s="158" t="s">
        <v>48</v>
      </c>
      <c r="B46" s="168"/>
      <c r="C46" s="171">
        <f>[1]nazım!C46</f>
        <v>0</v>
      </c>
      <c r="D46" s="171">
        <f>[1]nazım!D46</f>
        <v>0</v>
      </c>
      <c r="E46" s="169">
        <f>[1]nazım!E46</f>
        <v>0</v>
      </c>
      <c r="F46" s="171">
        <f>[1]nazım!F46</f>
        <v>0</v>
      </c>
      <c r="G46" s="171">
        <f>[1]nazım!G46</f>
        <v>0</v>
      </c>
      <c r="H46" s="170">
        <f>[1]nazım!H46</f>
        <v>0</v>
      </c>
    </row>
    <row r="47" spans="1:8" s="155" customFormat="1" ht="15" x14ac:dyDescent="0.25">
      <c r="A47" s="158" t="s">
        <v>49</v>
      </c>
      <c r="B47" s="168"/>
      <c r="C47" s="171">
        <f>[1]nazım!C47</f>
        <v>0</v>
      </c>
      <c r="D47" s="171">
        <f>[1]nazım!D47</f>
        <v>0</v>
      </c>
      <c r="E47" s="169">
        <f>[1]nazım!E47</f>
        <v>0</v>
      </c>
      <c r="F47" s="171">
        <f>[1]nazım!F47</f>
        <v>0</v>
      </c>
      <c r="G47" s="171">
        <f>[1]nazım!G47</f>
        <v>0</v>
      </c>
      <c r="H47" s="170">
        <f>[1]nazım!H47</f>
        <v>0</v>
      </c>
    </row>
    <row r="48" spans="1:8" s="155" customFormat="1" ht="15" x14ac:dyDescent="0.25">
      <c r="A48" s="158" t="s">
        <v>50</v>
      </c>
      <c r="B48" s="168"/>
      <c r="C48" s="171">
        <f>[1]nazım!C48</f>
        <v>0</v>
      </c>
      <c r="D48" s="171">
        <f>[1]nazım!D48</f>
        <v>0</v>
      </c>
      <c r="E48" s="169">
        <f>[1]nazım!E48</f>
        <v>0</v>
      </c>
      <c r="F48" s="171">
        <f>[1]nazım!F48</f>
        <v>0</v>
      </c>
      <c r="G48" s="171">
        <f>[1]nazım!G48</f>
        <v>0</v>
      </c>
      <c r="H48" s="170">
        <f>[1]nazım!H48</f>
        <v>0</v>
      </c>
    </row>
    <row r="49" spans="1:8" s="155" customFormat="1" ht="15" x14ac:dyDescent="0.25">
      <c r="A49" s="158" t="s">
        <v>51</v>
      </c>
      <c r="B49" s="168"/>
      <c r="C49" s="169">
        <f>[1]nazım!C49</f>
        <v>21392861</v>
      </c>
      <c r="D49" s="169">
        <f>[1]nazım!D49</f>
        <v>50240821</v>
      </c>
      <c r="E49" s="169">
        <f>[1]nazım!E49</f>
        <v>71633682</v>
      </c>
      <c r="F49" s="169">
        <f>[1]nazım!F49</f>
        <v>0</v>
      </c>
      <c r="G49" s="169">
        <f>[1]nazım!G49</f>
        <v>0</v>
      </c>
      <c r="H49" s="170">
        <f>[1]nazım!H49</f>
        <v>0</v>
      </c>
    </row>
    <row r="50" spans="1:8" x14ac:dyDescent="0.2">
      <c r="A50" s="163" t="s">
        <v>208</v>
      </c>
      <c r="B50" s="172"/>
      <c r="C50" s="160">
        <f>[1]nazım!C50</f>
        <v>1198392</v>
      </c>
      <c r="D50" s="160">
        <f>[1]nazım!D50</f>
        <v>1860140</v>
      </c>
      <c r="E50" s="160">
        <f>[1]nazım!E50</f>
        <v>3058532</v>
      </c>
      <c r="F50" s="160">
        <f>[1]nazım!F50</f>
        <v>0</v>
      </c>
      <c r="G50" s="160">
        <f>[1]nazım!G50</f>
        <v>0</v>
      </c>
      <c r="H50" s="161">
        <f>[1]nazım!H50</f>
        <v>0</v>
      </c>
    </row>
    <row r="51" spans="1:8" x14ac:dyDescent="0.2">
      <c r="A51" s="163" t="s">
        <v>209</v>
      </c>
      <c r="B51" s="172"/>
      <c r="C51" s="46">
        <f>[1]nazım!C51</f>
        <v>599747</v>
      </c>
      <c r="D51" s="46">
        <f>[1]nazım!D51</f>
        <v>930146</v>
      </c>
      <c r="E51" s="160">
        <f>[1]nazım!E51</f>
        <v>1529893</v>
      </c>
      <c r="F51" s="46">
        <f>[1]nazım!F51</f>
        <v>0</v>
      </c>
      <c r="G51" s="46">
        <f>[1]nazım!G51</f>
        <v>0</v>
      </c>
      <c r="H51" s="161">
        <f>[1]nazım!H51</f>
        <v>0</v>
      </c>
    </row>
    <row r="52" spans="1:8" x14ac:dyDescent="0.2">
      <c r="A52" s="163" t="s">
        <v>210</v>
      </c>
      <c r="B52" s="172"/>
      <c r="C52" s="46">
        <f>[1]nazım!C52</f>
        <v>598645</v>
      </c>
      <c r="D52" s="46">
        <f>[1]nazım!D52</f>
        <v>929994</v>
      </c>
      <c r="E52" s="160">
        <f>[1]nazım!E52</f>
        <v>1528639</v>
      </c>
      <c r="F52" s="46">
        <f>[1]nazım!F52</f>
        <v>0</v>
      </c>
      <c r="G52" s="46">
        <f>[1]nazım!G52</f>
        <v>0</v>
      </c>
      <c r="H52" s="161">
        <f>[1]nazım!H52</f>
        <v>0</v>
      </c>
    </row>
    <row r="53" spans="1:8" x14ac:dyDescent="0.2">
      <c r="A53" s="163" t="s">
        <v>211</v>
      </c>
      <c r="B53" s="172"/>
      <c r="C53" s="160">
        <f>[1]nazım!C53</f>
        <v>12090382</v>
      </c>
      <c r="D53" s="160">
        <f>[1]nazım!D53</f>
        <v>35231748</v>
      </c>
      <c r="E53" s="160">
        <f>[1]nazım!E53</f>
        <v>47322130</v>
      </c>
      <c r="F53" s="160">
        <f>[1]nazım!F53</f>
        <v>0</v>
      </c>
      <c r="G53" s="160">
        <f>[1]nazım!G53</f>
        <v>0</v>
      </c>
      <c r="H53" s="161">
        <f>[1]nazım!H53</f>
        <v>0</v>
      </c>
    </row>
    <row r="54" spans="1:8" x14ac:dyDescent="0.2">
      <c r="A54" s="163" t="s">
        <v>212</v>
      </c>
      <c r="B54" s="172"/>
      <c r="C54" s="46">
        <f>[1]nazım!C54</f>
        <v>3593918</v>
      </c>
      <c r="D54" s="46">
        <f>[1]nazım!D54</f>
        <v>14467250</v>
      </c>
      <c r="E54" s="160">
        <f>[1]nazım!E54</f>
        <v>18061168</v>
      </c>
      <c r="F54" s="46">
        <f>[1]nazım!F54</f>
        <v>0</v>
      </c>
      <c r="G54" s="46">
        <f>[1]nazım!G54</f>
        <v>0</v>
      </c>
      <c r="H54" s="161">
        <f>[1]nazım!H54</f>
        <v>0</v>
      </c>
    </row>
    <row r="55" spans="1:8" x14ac:dyDescent="0.2">
      <c r="A55" s="163" t="s">
        <v>213</v>
      </c>
      <c r="B55" s="172"/>
      <c r="C55" s="46">
        <f>[1]nazım!C55</f>
        <v>6556464</v>
      </c>
      <c r="D55" s="46">
        <f>[1]nazım!D55</f>
        <v>5472920</v>
      </c>
      <c r="E55" s="160">
        <f>[1]nazım!E55</f>
        <v>12029384</v>
      </c>
      <c r="F55" s="46">
        <f>[1]nazım!F55</f>
        <v>0</v>
      </c>
      <c r="G55" s="46">
        <f>[1]nazım!G55</f>
        <v>0</v>
      </c>
      <c r="H55" s="161">
        <f>[1]nazım!H55</f>
        <v>0</v>
      </c>
    </row>
    <row r="56" spans="1:8" x14ac:dyDescent="0.2">
      <c r="A56" s="163" t="s">
        <v>214</v>
      </c>
      <c r="B56" s="172"/>
      <c r="C56" s="46">
        <f>[1]nazım!C56</f>
        <v>970000</v>
      </c>
      <c r="D56" s="46">
        <f>[1]nazım!D56</f>
        <v>7645789</v>
      </c>
      <c r="E56" s="160">
        <f>[1]nazım!E56</f>
        <v>8615789</v>
      </c>
      <c r="F56" s="46">
        <f>[1]nazım!F56</f>
        <v>0</v>
      </c>
      <c r="G56" s="46">
        <f>[1]nazım!G56</f>
        <v>0</v>
      </c>
      <c r="H56" s="161">
        <f>[1]nazım!H56</f>
        <v>0</v>
      </c>
    </row>
    <row r="57" spans="1:8" x14ac:dyDescent="0.2">
      <c r="A57" s="163" t="s">
        <v>215</v>
      </c>
      <c r="B57" s="172"/>
      <c r="C57" s="46">
        <f>[1]nazım!C57</f>
        <v>970000</v>
      </c>
      <c r="D57" s="46">
        <f>[1]nazım!D57</f>
        <v>7645789</v>
      </c>
      <c r="E57" s="160">
        <f>[1]nazım!E57</f>
        <v>8615789</v>
      </c>
      <c r="F57" s="46">
        <f>[1]nazım!F57</f>
        <v>0</v>
      </c>
      <c r="G57" s="46">
        <f>[1]nazım!G57</f>
        <v>0</v>
      </c>
      <c r="H57" s="161">
        <f>[1]nazım!H57</f>
        <v>0</v>
      </c>
    </row>
    <row r="58" spans="1:8" x14ac:dyDescent="0.2">
      <c r="A58" s="163" t="s">
        <v>216</v>
      </c>
      <c r="B58" s="172"/>
      <c r="C58" s="160">
        <f>[1]nazım!C58</f>
        <v>712476</v>
      </c>
      <c r="D58" s="160">
        <f>[1]nazım!D58</f>
        <v>743766</v>
      </c>
      <c r="E58" s="160">
        <f>[1]nazım!E58</f>
        <v>1456242</v>
      </c>
      <c r="F58" s="160">
        <f>[1]nazım!F58</f>
        <v>0</v>
      </c>
      <c r="G58" s="160">
        <f>[1]nazım!G58</f>
        <v>0</v>
      </c>
      <c r="H58" s="161">
        <f>[1]nazım!H58</f>
        <v>0</v>
      </c>
    </row>
    <row r="59" spans="1:8" x14ac:dyDescent="0.2">
      <c r="A59" s="163" t="s">
        <v>217</v>
      </c>
      <c r="B59" s="172"/>
      <c r="C59" s="46">
        <f>[1]nazım!C59</f>
        <v>438070</v>
      </c>
      <c r="D59" s="46">
        <f>[1]nazım!D59</f>
        <v>278994</v>
      </c>
      <c r="E59" s="160">
        <f>[1]nazım!E59</f>
        <v>717064</v>
      </c>
      <c r="F59" s="46">
        <f>[1]nazım!F59</f>
        <v>0</v>
      </c>
      <c r="G59" s="46">
        <f>[1]nazım!G59</f>
        <v>0</v>
      </c>
      <c r="H59" s="161">
        <f>[1]nazım!H59</f>
        <v>0</v>
      </c>
    </row>
    <row r="60" spans="1:8" x14ac:dyDescent="0.2">
      <c r="A60" s="163" t="s">
        <v>218</v>
      </c>
      <c r="B60" s="172"/>
      <c r="C60" s="46">
        <f>[1]nazım!C60</f>
        <v>274406</v>
      </c>
      <c r="D60" s="46">
        <f>[1]nazım!D60</f>
        <v>464772</v>
      </c>
      <c r="E60" s="160">
        <f>[1]nazım!E60</f>
        <v>739178</v>
      </c>
      <c r="F60" s="46">
        <f>[1]nazım!F60</f>
        <v>0</v>
      </c>
      <c r="G60" s="46">
        <f>[1]nazım!G60</f>
        <v>0</v>
      </c>
      <c r="H60" s="161">
        <f>[1]nazım!H60</f>
        <v>0</v>
      </c>
    </row>
    <row r="61" spans="1:8" x14ac:dyDescent="0.2">
      <c r="A61" s="163" t="s">
        <v>219</v>
      </c>
      <c r="B61" s="172"/>
      <c r="C61" s="46">
        <f>[1]nazım!C61</f>
        <v>0</v>
      </c>
      <c r="D61" s="46">
        <f>[1]nazım!D61</f>
        <v>0</v>
      </c>
      <c r="E61" s="160">
        <f>[1]nazım!E61</f>
        <v>0</v>
      </c>
      <c r="F61" s="46">
        <f>[1]nazım!F61</f>
        <v>0</v>
      </c>
      <c r="G61" s="46">
        <f>[1]nazım!G61</f>
        <v>0</v>
      </c>
      <c r="H61" s="161">
        <f>[1]nazım!H61</f>
        <v>0</v>
      </c>
    </row>
    <row r="62" spans="1:8" x14ac:dyDescent="0.2">
      <c r="A62" s="163" t="s">
        <v>220</v>
      </c>
      <c r="B62" s="172"/>
      <c r="C62" s="46">
        <f>[1]nazım!C62</f>
        <v>0</v>
      </c>
      <c r="D62" s="46">
        <f>[1]nazım!D62</f>
        <v>0</v>
      </c>
      <c r="E62" s="160">
        <f>[1]nazım!E62</f>
        <v>0</v>
      </c>
      <c r="F62" s="46">
        <f>[1]nazım!F62</f>
        <v>0</v>
      </c>
      <c r="G62" s="46">
        <f>[1]nazım!G62</f>
        <v>0</v>
      </c>
      <c r="H62" s="161">
        <f>[1]nazım!H62</f>
        <v>0</v>
      </c>
    </row>
    <row r="63" spans="1:8" x14ac:dyDescent="0.2">
      <c r="A63" s="163" t="s">
        <v>221</v>
      </c>
      <c r="B63" s="172"/>
      <c r="C63" s="46">
        <f>[1]nazım!C63</f>
        <v>0</v>
      </c>
      <c r="D63" s="46">
        <f>[1]nazım!D63</f>
        <v>0</v>
      </c>
      <c r="E63" s="160">
        <f>[1]nazım!E63</f>
        <v>0</v>
      </c>
      <c r="F63" s="46">
        <f>[1]nazım!F63</f>
        <v>0</v>
      </c>
      <c r="G63" s="46">
        <f>[1]nazım!G63</f>
        <v>0</v>
      </c>
      <c r="H63" s="161">
        <f>[1]nazım!H63</f>
        <v>0</v>
      </c>
    </row>
    <row r="64" spans="1:8" x14ac:dyDescent="0.2">
      <c r="A64" s="163" t="s">
        <v>222</v>
      </c>
      <c r="B64" s="172"/>
      <c r="C64" s="46">
        <f>[1]nazım!C64</f>
        <v>0</v>
      </c>
      <c r="D64" s="46">
        <f>[1]nazım!D64</f>
        <v>0</v>
      </c>
      <c r="E64" s="160">
        <f>[1]nazım!E64</f>
        <v>0</v>
      </c>
      <c r="F64" s="46">
        <f>[1]nazım!F64</f>
        <v>0</v>
      </c>
      <c r="G64" s="46">
        <f>[1]nazım!G64</f>
        <v>0</v>
      </c>
      <c r="H64" s="161">
        <f>[1]nazım!H64</f>
        <v>0</v>
      </c>
    </row>
    <row r="65" spans="1:8" x14ac:dyDescent="0.2">
      <c r="A65" s="163" t="s">
        <v>223</v>
      </c>
      <c r="B65" s="172"/>
      <c r="C65" s="160">
        <f>[1]nazım!C65</f>
        <v>0</v>
      </c>
      <c r="D65" s="160">
        <f>[1]nazım!D65</f>
        <v>0</v>
      </c>
      <c r="E65" s="160">
        <f>[1]nazım!E65</f>
        <v>0</v>
      </c>
      <c r="F65" s="160">
        <f>[1]nazım!F65</f>
        <v>0</v>
      </c>
      <c r="G65" s="160">
        <f>[1]nazım!G65</f>
        <v>0</v>
      </c>
      <c r="H65" s="161">
        <f>[1]nazım!H65</f>
        <v>0</v>
      </c>
    </row>
    <row r="66" spans="1:8" x14ac:dyDescent="0.2">
      <c r="A66" s="163" t="s">
        <v>224</v>
      </c>
      <c r="B66" s="172"/>
      <c r="C66" s="46">
        <f>[1]nazım!C66</f>
        <v>0</v>
      </c>
      <c r="D66" s="46">
        <f>[1]nazım!D66</f>
        <v>0</v>
      </c>
      <c r="E66" s="160">
        <f>[1]nazım!E66</f>
        <v>0</v>
      </c>
      <c r="F66" s="46">
        <f>[1]nazım!F66</f>
        <v>0</v>
      </c>
      <c r="G66" s="46">
        <f>[1]nazım!G66</f>
        <v>0</v>
      </c>
      <c r="H66" s="161">
        <f>[1]nazım!H66</f>
        <v>0</v>
      </c>
    </row>
    <row r="67" spans="1:8" x14ac:dyDescent="0.2">
      <c r="A67" s="163" t="s">
        <v>225</v>
      </c>
      <c r="B67" s="172"/>
      <c r="C67" s="46">
        <f>[1]nazım!C67</f>
        <v>0</v>
      </c>
      <c r="D67" s="46">
        <f>[1]nazım!D67</f>
        <v>0</v>
      </c>
      <c r="E67" s="160">
        <f>[1]nazım!E67</f>
        <v>0</v>
      </c>
      <c r="F67" s="46">
        <f>[1]nazım!F67</f>
        <v>0</v>
      </c>
      <c r="G67" s="46">
        <f>[1]nazım!G67</f>
        <v>0</v>
      </c>
      <c r="H67" s="161">
        <f>[1]nazım!H67</f>
        <v>0</v>
      </c>
    </row>
    <row r="68" spans="1:8" x14ac:dyDescent="0.2">
      <c r="A68" s="163" t="s">
        <v>52</v>
      </c>
      <c r="B68" s="172"/>
      <c r="C68" s="160">
        <f>[1]nazım!C68</f>
        <v>0</v>
      </c>
      <c r="D68" s="160">
        <f>[1]nazım!D68</f>
        <v>0</v>
      </c>
      <c r="E68" s="160">
        <f>[1]nazım!E68</f>
        <v>0</v>
      </c>
      <c r="F68" s="160">
        <f>[1]nazım!F68</f>
        <v>0</v>
      </c>
      <c r="G68" s="160">
        <f>[1]nazım!G68</f>
        <v>0</v>
      </c>
      <c r="H68" s="161">
        <f>[1]nazım!H68</f>
        <v>0</v>
      </c>
    </row>
    <row r="69" spans="1:8" x14ac:dyDescent="0.2">
      <c r="A69" s="163" t="s">
        <v>226</v>
      </c>
      <c r="B69" s="172"/>
      <c r="C69" s="46">
        <f>[1]nazım!C69</f>
        <v>0</v>
      </c>
      <c r="D69" s="46">
        <f>[1]nazım!D69</f>
        <v>0</v>
      </c>
      <c r="E69" s="160">
        <f>[1]nazım!E69</f>
        <v>0</v>
      </c>
      <c r="F69" s="46">
        <f>[1]nazım!F69</f>
        <v>0</v>
      </c>
      <c r="G69" s="46">
        <f>[1]nazım!G69</f>
        <v>0</v>
      </c>
      <c r="H69" s="161">
        <f>[1]nazım!H69</f>
        <v>0</v>
      </c>
    </row>
    <row r="70" spans="1:8" x14ac:dyDescent="0.2">
      <c r="A70" s="163" t="s">
        <v>227</v>
      </c>
      <c r="B70" s="172"/>
      <c r="C70" s="46">
        <f>[1]nazım!C70</f>
        <v>0</v>
      </c>
      <c r="D70" s="46">
        <f>[1]nazım!D70</f>
        <v>0</v>
      </c>
      <c r="E70" s="160">
        <f>[1]nazım!E70</f>
        <v>0</v>
      </c>
      <c r="F70" s="46">
        <f>[1]nazım!F70</f>
        <v>0</v>
      </c>
      <c r="G70" s="46">
        <f>[1]nazım!G70</f>
        <v>0</v>
      </c>
      <c r="H70" s="161">
        <f>[1]nazım!H70</f>
        <v>0</v>
      </c>
    </row>
    <row r="71" spans="1:8" x14ac:dyDescent="0.2">
      <c r="A71" s="163" t="s">
        <v>53</v>
      </c>
      <c r="B71" s="172"/>
      <c r="C71" s="46">
        <f>[1]nazım!C71</f>
        <v>7391611</v>
      </c>
      <c r="D71" s="46">
        <f>[1]nazım!D71</f>
        <v>12405167</v>
      </c>
      <c r="E71" s="160">
        <f>[1]nazım!E71</f>
        <v>19796778</v>
      </c>
      <c r="F71" s="46">
        <f>[1]nazım!F71</f>
        <v>0</v>
      </c>
      <c r="G71" s="46">
        <f>[1]nazım!G71</f>
        <v>0</v>
      </c>
      <c r="H71" s="161">
        <f>[1]nazım!H71</f>
        <v>0</v>
      </c>
    </row>
    <row r="72" spans="1:8" s="155" customFormat="1" ht="15" x14ac:dyDescent="0.25">
      <c r="A72" s="150" t="s">
        <v>54</v>
      </c>
      <c r="B72" s="173"/>
      <c r="C72" s="152">
        <f>[1]nazım!C72</f>
        <v>1352958011</v>
      </c>
      <c r="D72" s="152">
        <f>[1]nazım!D72</f>
        <v>874647154</v>
      </c>
      <c r="E72" s="152">
        <f>[1]nazım!E72</f>
        <v>2227605165</v>
      </c>
      <c r="F72" s="152">
        <f>[1]nazım!F72</f>
        <v>0</v>
      </c>
      <c r="G72" s="152">
        <f>[1]nazım!G72</f>
        <v>0</v>
      </c>
      <c r="H72" s="157">
        <f>[1]nazım!H72</f>
        <v>0</v>
      </c>
    </row>
    <row r="73" spans="1:8" s="155" customFormat="1" ht="15" x14ac:dyDescent="0.25">
      <c r="A73" s="150" t="s">
        <v>55</v>
      </c>
      <c r="B73" s="173"/>
      <c r="C73" s="152">
        <f>[1]nazım!C73</f>
        <v>57263174</v>
      </c>
      <c r="D73" s="152">
        <f>[1]nazım!D73</f>
        <v>2217598</v>
      </c>
      <c r="E73" s="152">
        <f>[1]nazım!E73</f>
        <v>59480772</v>
      </c>
      <c r="F73" s="152">
        <f>[1]nazım!F73</f>
        <v>0</v>
      </c>
      <c r="G73" s="152">
        <f>[1]nazım!G73</f>
        <v>0</v>
      </c>
      <c r="H73" s="157">
        <f>[1]nazım!H73</f>
        <v>0</v>
      </c>
    </row>
    <row r="74" spans="1:8" x14ac:dyDescent="0.2">
      <c r="A74" s="158" t="s">
        <v>56</v>
      </c>
      <c r="B74" s="172"/>
      <c r="C74" s="46">
        <f>[1]nazım!C74</f>
        <v>0</v>
      </c>
      <c r="D74" s="46">
        <f>[1]nazım!D74</f>
        <v>0</v>
      </c>
      <c r="E74" s="160">
        <f>[1]nazım!E74</f>
        <v>0</v>
      </c>
      <c r="F74" s="46">
        <f>[1]nazım!F74</f>
        <v>0</v>
      </c>
      <c r="G74" s="46">
        <f>[1]nazım!G74</f>
        <v>0</v>
      </c>
      <c r="H74" s="161">
        <f>[1]nazım!H74</f>
        <v>0</v>
      </c>
    </row>
    <row r="75" spans="1:8" s="178" customFormat="1" x14ac:dyDescent="0.2">
      <c r="A75" s="163" t="s">
        <v>228</v>
      </c>
      <c r="B75" s="174"/>
      <c r="C75" s="175">
        <f>[1]nazım!C75</f>
        <v>44032317</v>
      </c>
      <c r="D75" s="175">
        <f>[1]nazım!D75</f>
        <v>158880</v>
      </c>
      <c r="E75" s="176">
        <f>[1]nazım!E75</f>
        <v>44191197</v>
      </c>
      <c r="F75" s="175">
        <f>[1]nazım!F75</f>
        <v>0</v>
      </c>
      <c r="G75" s="175">
        <f>[1]nazım!G75</f>
        <v>0</v>
      </c>
      <c r="H75" s="177">
        <f>[1]nazım!H75</f>
        <v>0</v>
      </c>
    </row>
    <row r="76" spans="1:8" x14ac:dyDescent="0.2">
      <c r="A76" s="158" t="s">
        <v>57</v>
      </c>
      <c r="B76" s="172"/>
      <c r="C76" s="46">
        <f>[1]nazım!C76</f>
        <v>10631191</v>
      </c>
      <c r="D76" s="46">
        <f>[1]nazım!D76</f>
        <v>928953</v>
      </c>
      <c r="E76" s="160">
        <f>[1]nazım!E76</f>
        <v>11560144</v>
      </c>
      <c r="F76" s="46">
        <f>[1]nazım!F76</f>
        <v>0</v>
      </c>
      <c r="G76" s="46">
        <f>[1]nazım!G76</f>
        <v>0</v>
      </c>
      <c r="H76" s="161">
        <f>[1]nazım!H76</f>
        <v>0</v>
      </c>
    </row>
    <row r="77" spans="1:8" x14ac:dyDescent="0.2">
      <c r="A77" s="158" t="s">
        <v>58</v>
      </c>
      <c r="B77" s="172"/>
      <c r="C77" s="46">
        <f>[1]nazım!C77</f>
        <v>1443687</v>
      </c>
      <c r="D77" s="46">
        <f>[1]nazım!D77</f>
        <v>482427</v>
      </c>
      <c r="E77" s="160">
        <f>[1]nazım!E77</f>
        <v>1926114</v>
      </c>
      <c r="F77" s="46">
        <f>[1]nazım!F77</f>
        <v>0</v>
      </c>
      <c r="G77" s="46">
        <f>[1]nazım!G77</f>
        <v>0</v>
      </c>
      <c r="H77" s="161">
        <f>[1]nazım!H77</f>
        <v>0</v>
      </c>
    </row>
    <row r="78" spans="1:8" x14ac:dyDescent="0.2">
      <c r="A78" s="158" t="s">
        <v>59</v>
      </c>
      <c r="B78" s="172"/>
      <c r="C78" s="46">
        <f>[1]nazım!C78</f>
        <v>2152</v>
      </c>
      <c r="D78" s="46">
        <f>[1]nazım!D78</f>
        <v>158</v>
      </c>
      <c r="E78" s="160">
        <f>[1]nazım!E78</f>
        <v>2310</v>
      </c>
      <c r="F78" s="46">
        <f>[1]nazım!F78</f>
        <v>0</v>
      </c>
      <c r="G78" s="46">
        <f>[1]nazım!G78</f>
        <v>0</v>
      </c>
      <c r="H78" s="161">
        <f>[1]nazım!H78</f>
        <v>0</v>
      </c>
    </row>
    <row r="79" spans="1:8" s="178" customFormat="1" x14ac:dyDescent="0.2">
      <c r="A79" s="163" t="s">
        <v>229</v>
      </c>
      <c r="B79" s="174"/>
      <c r="C79" s="175">
        <f>[1]nazım!C79</f>
        <v>0</v>
      </c>
      <c r="D79" s="175">
        <f>[1]nazım!D79</f>
        <v>0</v>
      </c>
      <c r="E79" s="176">
        <f>[1]nazım!E79</f>
        <v>0</v>
      </c>
      <c r="F79" s="175">
        <f>[1]nazım!F79</f>
        <v>0</v>
      </c>
      <c r="G79" s="175">
        <f>[1]nazım!G79</f>
        <v>0</v>
      </c>
      <c r="H79" s="177">
        <f>[1]nazım!H79</f>
        <v>0</v>
      </c>
    </row>
    <row r="80" spans="1:8" x14ac:dyDescent="0.2">
      <c r="A80" s="158" t="s">
        <v>60</v>
      </c>
      <c r="B80" s="172"/>
      <c r="C80" s="46">
        <f>[1]nazım!C80</f>
        <v>309</v>
      </c>
      <c r="D80" s="46">
        <f>[1]nazım!D80</f>
        <v>73605</v>
      </c>
      <c r="E80" s="160">
        <f>[1]nazım!E80</f>
        <v>73914</v>
      </c>
      <c r="F80" s="46">
        <f>[1]nazım!F80</f>
        <v>0</v>
      </c>
      <c r="G80" s="46">
        <f>[1]nazım!G80</f>
        <v>0</v>
      </c>
      <c r="H80" s="161">
        <f>[1]nazım!H80</f>
        <v>0</v>
      </c>
    </row>
    <row r="81" spans="1:8" x14ac:dyDescent="0.2">
      <c r="A81" s="158" t="s">
        <v>61</v>
      </c>
      <c r="B81" s="172"/>
      <c r="C81" s="46">
        <f>[1]nazım!C81</f>
        <v>1153518</v>
      </c>
      <c r="D81" s="46">
        <f>[1]nazım!D81</f>
        <v>573575</v>
      </c>
      <c r="E81" s="160">
        <f>[1]nazım!E81</f>
        <v>1727093</v>
      </c>
      <c r="F81" s="46">
        <f>[1]nazım!F81</f>
        <v>0</v>
      </c>
      <c r="G81" s="46">
        <f>[1]nazım!G81</f>
        <v>0</v>
      </c>
      <c r="H81" s="161">
        <f>[1]nazım!H81</f>
        <v>0</v>
      </c>
    </row>
    <row r="82" spans="1:8" s="155" customFormat="1" ht="15" x14ac:dyDescent="0.25">
      <c r="A82" s="150" t="s">
        <v>62</v>
      </c>
      <c r="B82" s="173"/>
      <c r="C82" s="152">
        <f>[1]nazım!C82</f>
        <v>332628753</v>
      </c>
      <c r="D82" s="152">
        <f>[1]nazım!D82</f>
        <v>146770735</v>
      </c>
      <c r="E82" s="152">
        <f>[1]nazım!E82</f>
        <v>479399488</v>
      </c>
      <c r="F82" s="152">
        <f>[1]nazım!F82</f>
        <v>0</v>
      </c>
      <c r="G82" s="152">
        <f>[1]nazım!G82</f>
        <v>0</v>
      </c>
      <c r="H82" s="157">
        <f>[1]nazım!H82</f>
        <v>0</v>
      </c>
    </row>
    <row r="83" spans="1:8" x14ac:dyDescent="0.2">
      <c r="A83" s="158" t="s">
        <v>63</v>
      </c>
      <c r="B83" s="172"/>
      <c r="C83" s="46">
        <f>[1]nazım!C83</f>
        <v>659639</v>
      </c>
      <c r="D83" s="46">
        <f>[1]nazım!D83</f>
        <v>7162</v>
      </c>
      <c r="E83" s="160">
        <f>[1]nazım!E83</f>
        <v>666801</v>
      </c>
      <c r="F83" s="46">
        <f>[1]nazım!F83</f>
        <v>0</v>
      </c>
      <c r="G83" s="46">
        <f>[1]nazım!G83</f>
        <v>0</v>
      </c>
      <c r="H83" s="161">
        <f>[1]nazım!H83</f>
        <v>0</v>
      </c>
    </row>
    <row r="84" spans="1:8" x14ac:dyDescent="0.2">
      <c r="A84" s="158" t="s">
        <v>64</v>
      </c>
      <c r="B84" s="172"/>
      <c r="C84" s="46">
        <f>[1]nazım!C84</f>
        <v>653869</v>
      </c>
      <c r="D84" s="46">
        <f>[1]nazım!D84</f>
        <v>394901</v>
      </c>
      <c r="E84" s="160">
        <f>[1]nazım!E84</f>
        <v>1048770</v>
      </c>
      <c r="F84" s="46">
        <f>[1]nazım!F84</f>
        <v>0</v>
      </c>
      <c r="G84" s="46">
        <f>[1]nazım!G84</f>
        <v>0</v>
      </c>
      <c r="H84" s="161">
        <f>[1]nazım!H84</f>
        <v>0</v>
      </c>
    </row>
    <row r="85" spans="1:8" x14ac:dyDescent="0.2">
      <c r="A85" s="158" t="s">
        <v>65</v>
      </c>
      <c r="B85" s="172"/>
      <c r="C85" s="46">
        <f>[1]nazım!C85</f>
        <v>33218662</v>
      </c>
      <c r="D85" s="46">
        <f>[1]nazım!D85</f>
        <v>871593</v>
      </c>
      <c r="E85" s="160">
        <f>[1]nazım!E85</f>
        <v>34090255</v>
      </c>
      <c r="F85" s="46">
        <f>[1]nazım!F85</f>
        <v>0</v>
      </c>
      <c r="G85" s="46">
        <f>[1]nazım!G85</f>
        <v>0</v>
      </c>
      <c r="H85" s="161">
        <f>[1]nazım!H85</f>
        <v>0</v>
      </c>
    </row>
    <row r="86" spans="1:8" x14ac:dyDescent="0.2">
      <c r="A86" s="158" t="s">
        <v>230</v>
      </c>
      <c r="B86" s="172"/>
      <c r="C86" s="46">
        <f>[1]nazım!C86</f>
        <v>0</v>
      </c>
      <c r="D86" s="46">
        <f>[1]nazım!D86</f>
        <v>0</v>
      </c>
      <c r="E86" s="160">
        <f>[1]nazım!E86</f>
        <v>0</v>
      </c>
      <c r="F86" s="46">
        <f>[1]nazım!F86</f>
        <v>0</v>
      </c>
      <c r="G86" s="46">
        <f>[1]nazım!G86</f>
        <v>0</v>
      </c>
      <c r="H86" s="161">
        <f>[1]nazım!H86</f>
        <v>0</v>
      </c>
    </row>
    <row r="87" spans="1:8" x14ac:dyDescent="0.2">
      <c r="A87" s="158" t="s">
        <v>66</v>
      </c>
      <c r="B87" s="172"/>
      <c r="C87" s="46">
        <f>[1]nazım!C87</f>
        <v>252964112</v>
      </c>
      <c r="D87" s="46">
        <f>[1]nazım!D87</f>
        <v>119836192</v>
      </c>
      <c r="E87" s="160">
        <f>[1]nazım!E87</f>
        <v>372800304</v>
      </c>
      <c r="F87" s="46">
        <f>[1]nazım!F87</f>
        <v>0</v>
      </c>
      <c r="G87" s="46">
        <f>[1]nazım!G87</f>
        <v>0</v>
      </c>
      <c r="H87" s="161">
        <f>[1]nazım!H87</f>
        <v>0</v>
      </c>
    </row>
    <row r="88" spans="1:8" x14ac:dyDescent="0.2">
      <c r="A88" s="158" t="s">
        <v>67</v>
      </c>
      <c r="B88" s="172"/>
      <c r="C88" s="46">
        <f>[1]nazım!C88</f>
        <v>44171505</v>
      </c>
      <c r="D88" s="46">
        <f>[1]nazım!D88</f>
        <v>25466915</v>
      </c>
      <c r="E88" s="160">
        <f>[1]nazım!E88</f>
        <v>69638420</v>
      </c>
      <c r="F88" s="46">
        <f>[1]nazım!F88</f>
        <v>0</v>
      </c>
      <c r="G88" s="46">
        <f>[1]nazım!G88</f>
        <v>0</v>
      </c>
      <c r="H88" s="161">
        <f>[1]nazım!H88</f>
        <v>0</v>
      </c>
    </row>
    <row r="89" spans="1:8" s="178" customFormat="1" x14ac:dyDescent="0.2">
      <c r="A89" s="163" t="s">
        <v>231</v>
      </c>
      <c r="B89" s="174"/>
      <c r="C89" s="175">
        <f>[1]nazım!C89</f>
        <v>960966</v>
      </c>
      <c r="D89" s="175">
        <f>[1]nazım!D89</f>
        <v>193972</v>
      </c>
      <c r="E89" s="176">
        <f>[1]nazım!E89</f>
        <v>1154938</v>
      </c>
      <c r="F89" s="175">
        <f>[1]nazım!F89</f>
        <v>0</v>
      </c>
      <c r="G89" s="175">
        <f>[1]nazım!G89</f>
        <v>0</v>
      </c>
      <c r="H89" s="177">
        <f>[1]nazım!H89</f>
        <v>0</v>
      </c>
    </row>
    <row r="90" spans="1:8" s="178" customFormat="1" ht="15" x14ac:dyDescent="0.25">
      <c r="A90" s="179" t="s">
        <v>232</v>
      </c>
      <c r="B90" s="174"/>
      <c r="C90" s="180">
        <f>[1]nazım!C90</f>
        <v>963066084</v>
      </c>
      <c r="D90" s="180">
        <f>[1]nazım!D90</f>
        <v>725658821</v>
      </c>
      <c r="E90" s="181">
        <f>[1]nazım!E90</f>
        <v>1688724905</v>
      </c>
      <c r="F90" s="180">
        <f>[1]nazım!F90</f>
        <v>0</v>
      </c>
      <c r="G90" s="180">
        <f>[1]nazım!G90</f>
        <v>0</v>
      </c>
      <c r="H90" s="182">
        <f>[1]nazım!H90</f>
        <v>0</v>
      </c>
    </row>
    <row r="91" spans="1:8" ht="9" customHeight="1" x14ac:dyDescent="0.2">
      <c r="A91" s="158"/>
      <c r="B91" s="172"/>
      <c r="C91" s="172"/>
      <c r="D91" s="172"/>
      <c r="E91" s="160"/>
      <c r="F91" s="172"/>
      <c r="G91" s="172"/>
      <c r="H91" s="161"/>
    </row>
    <row r="92" spans="1:8" s="155" customFormat="1" ht="15" x14ac:dyDescent="0.25">
      <c r="A92" s="183" t="s">
        <v>68</v>
      </c>
      <c r="B92" s="184"/>
      <c r="C92" s="185">
        <f>[1]nazım!C92</f>
        <v>1440851039</v>
      </c>
      <c r="D92" s="185">
        <f>[1]nazım!D92</f>
        <v>965815969</v>
      </c>
      <c r="E92" s="185">
        <f>[1]nazım!E92</f>
        <v>2406667008</v>
      </c>
      <c r="F92" s="185">
        <f>[1]nazım!F92</f>
        <v>0</v>
      </c>
      <c r="G92" s="185">
        <f>[1]nazım!G92</f>
        <v>0</v>
      </c>
      <c r="H92" s="186">
        <f>[1]nazım!H92</f>
        <v>0</v>
      </c>
    </row>
  </sheetData>
  <mergeCells count="2">
    <mergeCell ref="A2:A3"/>
    <mergeCell ref="C2:H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6"/>
  <sheetViews>
    <sheetView tabSelected="1" workbookViewId="0">
      <selection activeCell="H4" sqref="H4"/>
    </sheetView>
  </sheetViews>
  <sheetFormatPr defaultRowHeight="14.25" x14ac:dyDescent="0.2"/>
  <cols>
    <col min="1" max="1" width="97" style="178" bestFit="1" customWidth="1"/>
    <col min="2" max="2" width="10.7109375" style="178" bestFit="1" customWidth="1"/>
    <col min="3" max="6" width="24.140625" style="178" bestFit="1" customWidth="1"/>
    <col min="7" max="256" width="9.140625" style="178"/>
    <col min="257" max="257" width="67.42578125" style="178" customWidth="1"/>
    <col min="258" max="258" width="6.42578125" style="178" customWidth="1"/>
    <col min="259" max="260" width="23.7109375" style="178" customWidth="1"/>
    <col min="261" max="262" width="0" style="178" hidden="1" customWidth="1"/>
    <col min="263" max="512" width="9.140625" style="178"/>
    <col min="513" max="513" width="67.42578125" style="178" customWidth="1"/>
    <col min="514" max="514" width="6.42578125" style="178" customWidth="1"/>
    <col min="515" max="516" width="23.7109375" style="178" customWidth="1"/>
    <col min="517" max="518" width="0" style="178" hidden="1" customWidth="1"/>
    <col min="519" max="768" width="9.140625" style="178"/>
    <col min="769" max="769" width="67.42578125" style="178" customWidth="1"/>
    <col min="770" max="770" width="6.42578125" style="178" customWidth="1"/>
    <col min="771" max="772" width="23.7109375" style="178" customWidth="1"/>
    <col min="773" max="774" width="0" style="178" hidden="1" customWidth="1"/>
    <col min="775" max="1024" width="9.140625" style="178"/>
    <col min="1025" max="1025" width="67.42578125" style="178" customWidth="1"/>
    <col min="1026" max="1026" width="6.42578125" style="178" customWidth="1"/>
    <col min="1027" max="1028" width="23.7109375" style="178" customWidth="1"/>
    <col min="1029" max="1030" width="0" style="178" hidden="1" customWidth="1"/>
    <col min="1031" max="1280" width="9.140625" style="178"/>
    <col min="1281" max="1281" width="67.42578125" style="178" customWidth="1"/>
    <col min="1282" max="1282" width="6.42578125" style="178" customWidth="1"/>
    <col min="1283" max="1284" width="23.7109375" style="178" customWidth="1"/>
    <col min="1285" max="1286" width="0" style="178" hidden="1" customWidth="1"/>
    <col min="1287" max="1536" width="9.140625" style="178"/>
    <col min="1537" max="1537" width="67.42578125" style="178" customWidth="1"/>
    <col min="1538" max="1538" width="6.42578125" style="178" customWidth="1"/>
    <col min="1539" max="1540" width="23.7109375" style="178" customWidth="1"/>
    <col min="1541" max="1542" width="0" style="178" hidden="1" customWidth="1"/>
    <col min="1543" max="1792" width="9.140625" style="178"/>
    <col min="1793" max="1793" width="67.42578125" style="178" customWidth="1"/>
    <col min="1794" max="1794" width="6.42578125" style="178" customWidth="1"/>
    <col min="1795" max="1796" width="23.7109375" style="178" customWidth="1"/>
    <col min="1797" max="1798" width="0" style="178" hidden="1" customWidth="1"/>
    <col min="1799" max="2048" width="9.140625" style="178"/>
    <col min="2049" max="2049" width="67.42578125" style="178" customWidth="1"/>
    <col min="2050" max="2050" width="6.42578125" style="178" customWidth="1"/>
    <col min="2051" max="2052" width="23.7109375" style="178" customWidth="1"/>
    <col min="2053" max="2054" width="0" style="178" hidden="1" customWidth="1"/>
    <col min="2055" max="2304" width="9.140625" style="178"/>
    <col min="2305" max="2305" width="67.42578125" style="178" customWidth="1"/>
    <col min="2306" max="2306" width="6.42578125" style="178" customWidth="1"/>
    <col min="2307" max="2308" width="23.7109375" style="178" customWidth="1"/>
    <col min="2309" max="2310" width="0" style="178" hidden="1" customWidth="1"/>
    <col min="2311" max="2560" width="9.140625" style="178"/>
    <col min="2561" max="2561" width="67.42578125" style="178" customWidth="1"/>
    <col min="2562" max="2562" width="6.42578125" style="178" customWidth="1"/>
    <col min="2563" max="2564" width="23.7109375" style="178" customWidth="1"/>
    <col min="2565" max="2566" width="0" style="178" hidden="1" customWidth="1"/>
    <col min="2567" max="2816" width="9.140625" style="178"/>
    <col min="2817" max="2817" width="67.42578125" style="178" customWidth="1"/>
    <col min="2818" max="2818" width="6.42578125" style="178" customWidth="1"/>
    <col min="2819" max="2820" width="23.7109375" style="178" customWidth="1"/>
    <col min="2821" max="2822" width="0" style="178" hidden="1" customWidth="1"/>
    <col min="2823" max="3072" width="9.140625" style="178"/>
    <col min="3073" max="3073" width="67.42578125" style="178" customWidth="1"/>
    <col min="3074" max="3074" width="6.42578125" style="178" customWidth="1"/>
    <col min="3075" max="3076" width="23.7109375" style="178" customWidth="1"/>
    <col min="3077" max="3078" width="0" style="178" hidden="1" customWidth="1"/>
    <col min="3079" max="3328" width="9.140625" style="178"/>
    <col min="3329" max="3329" width="67.42578125" style="178" customWidth="1"/>
    <col min="3330" max="3330" width="6.42578125" style="178" customWidth="1"/>
    <col min="3331" max="3332" width="23.7109375" style="178" customWidth="1"/>
    <col min="3333" max="3334" width="0" style="178" hidden="1" customWidth="1"/>
    <col min="3335" max="3584" width="9.140625" style="178"/>
    <col min="3585" max="3585" width="67.42578125" style="178" customWidth="1"/>
    <col min="3586" max="3586" width="6.42578125" style="178" customWidth="1"/>
    <col min="3587" max="3588" width="23.7109375" style="178" customWidth="1"/>
    <col min="3589" max="3590" width="0" style="178" hidden="1" customWidth="1"/>
    <col min="3591" max="3840" width="9.140625" style="178"/>
    <col min="3841" max="3841" width="67.42578125" style="178" customWidth="1"/>
    <col min="3842" max="3842" width="6.42578125" style="178" customWidth="1"/>
    <col min="3843" max="3844" width="23.7109375" style="178" customWidth="1"/>
    <col min="3845" max="3846" width="0" style="178" hidden="1" customWidth="1"/>
    <col min="3847" max="4096" width="9.140625" style="178"/>
    <col min="4097" max="4097" width="67.42578125" style="178" customWidth="1"/>
    <col min="4098" max="4098" width="6.42578125" style="178" customWidth="1"/>
    <col min="4099" max="4100" width="23.7109375" style="178" customWidth="1"/>
    <col min="4101" max="4102" width="0" style="178" hidden="1" customWidth="1"/>
    <col min="4103" max="4352" width="9.140625" style="178"/>
    <col min="4353" max="4353" width="67.42578125" style="178" customWidth="1"/>
    <col min="4354" max="4354" width="6.42578125" style="178" customWidth="1"/>
    <col min="4355" max="4356" width="23.7109375" style="178" customWidth="1"/>
    <col min="4357" max="4358" width="0" style="178" hidden="1" customWidth="1"/>
    <col min="4359" max="4608" width="9.140625" style="178"/>
    <col min="4609" max="4609" width="67.42578125" style="178" customWidth="1"/>
    <col min="4610" max="4610" width="6.42578125" style="178" customWidth="1"/>
    <col min="4611" max="4612" width="23.7109375" style="178" customWidth="1"/>
    <col min="4613" max="4614" width="0" style="178" hidden="1" customWidth="1"/>
    <col min="4615" max="4864" width="9.140625" style="178"/>
    <col min="4865" max="4865" width="67.42578125" style="178" customWidth="1"/>
    <col min="4866" max="4866" width="6.42578125" style="178" customWidth="1"/>
    <col min="4867" max="4868" width="23.7109375" style="178" customWidth="1"/>
    <col min="4869" max="4870" width="0" style="178" hidden="1" customWidth="1"/>
    <col min="4871" max="5120" width="9.140625" style="178"/>
    <col min="5121" max="5121" width="67.42578125" style="178" customWidth="1"/>
    <col min="5122" max="5122" width="6.42578125" style="178" customWidth="1"/>
    <col min="5123" max="5124" width="23.7109375" style="178" customWidth="1"/>
    <col min="5125" max="5126" width="0" style="178" hidden="1" customWidth="1"/>
    <col min="5127" max="5376" width="9.140625" style="178"/>
    <col min="5377" max="5377" width="67.42578125" style="178" customWidth="1"/>
    <col min="5378" max="5378" width="6.42578125" style="178" customWidth="1"/>
    <col min="5379" max="5380" width="23.7109375" style="178" customWidth="1"/>
    <col min="5381" max="5382" width="0" style="178" hidden="1" customWidth="1"/>
    <col min="5383" max="5632" width="9.140625" style="178"/>
    <col min="5633" max="5633" width="67.42578125" style="178" customWidth="1"/>
    <col min="5634" max="5634" width="6.42578125" style="178" customWidth="1"/>
    <col min="5635" max="5636" width="23.7109375" style="178" customWidth="1"/>
    <col min="5637" max="5638" width="0" style="178" hidden="1" customWidth="1"/>
    <col min="5639" max="5888" width="9.140625" style="178"/>
    <col min="5889" max="5889" width="67.42578125" style="178" customWidth="1"/>
    <col min="5890" max="5890" width="6.42578125" style="178" customWidth="1"/>
    <col min="5891" max="5892" width="23.7109375" style="178" customWidth="1"/>
    <col min="5893" max="5894" width="0" style="178" hidden="1" customWidth="1"/>
    <col min="5895" max="6144" width="9.140625" style="178"/>
    <col min="6145" max="6145" width="67.42578125" style="178" customWidth="1"/>
    <col min="6146" max="6146" width="6.42578125" style="178" customWidth="1"/>
    <col min="6147" max="6148" width="23.7109375" style="178" customWidth="1"/>
    <col min="6149" max="6150" width="0" style="178" hidden="1" customWidth="1"/>
    <col min="6151" max="6400" width="9.140625" style="178"/>
    <col min="6401" max="6401" width="67.42578125" style="178" customWidth="1"/>
    <col min="6402" max="6402" width="6.42578125" style="178" customWidth="1"/>
    <col min="6403" max="6404" width="23.7109375" style="178" customWidth="1"/>
    <col min="6405" max="6406" width="0" style="178" hidden="1" customWidth="1"/>
    <col min="6407" max="6656" width="9.140625" style="178"/>
    <col min="6657" max="6657" width="67.42578125" style="178" customWidth="1"/>
    <col min="6658" max="6658" width="6.42578125" style="178" customWidth="1"/>
    <col min="6659" max="6660" width="23.7109375" style="178" customWidth="1"/>
    <col min="6661" max="6662" width="0" style="178" hidden="1" customWidth="1"/>
    <col min="6663" max="6912" width="9.140625" style="178"/>
    <col min="6913" max="6913" width="67.42578125" style="178" customWidth="1"/>
    <col min="6914" max="6914" width="6.42578125" style="178" customWidth="1"/>
    <col min="6915" max="6916" width="23.7109375" style="178" customWidth="1"/>
    <col min="6917" max="6918" width="0" style="178" hidden="1" customWidth="1"/>
    <col min="6919" max="7168" width="9.140625" style="178"/>
    <col min="7169" max="7169" width="67.42578125" style="178" customWidth="1"/>
    <col min="7170" max="7170" width="6.42578125" style="178" customWidth="1"/>
    <col min="7171" max="7172" width="23.7109375" style="178" customWidth="1"/>
    <col min="7173" max="7174" width="0" style="178" hidden="1" customWidth="1"/>
    <col min="7175" max="7424" width="9.140625" style="178"/>
    <col min="7425" max="7425" width="67.42578125" style="178" customWidth="1"/>
    <col min="7426" max="7426" width="6.42578125" style="178" customWidth="1"/>
    <col min="7427" max="7428" width="23.7109375" style="178" customWidth="1"/>
    <col min="7429" max="7430" width="0" style="178" hidden="1" customWidth="1"/>
    <col min="7431" max="7680" width="9.140625" style="178"/>
    <col min="7681" max="7681" width="67.42578125" style="178" customWidth="1"/>
    <col min="7682" max="7682" width="6.42578125" style="178" customWidth="1"/>
    <col min="7683" max="7684" width="23.7109375" style="178" customWidth="1"/>
    <col min="7685" max="7686" width="0" style="178" hidden="1" customWidth="1"/>
    <col min="7687" max="7936" width="9.140625" style="178"/>
    <col min="7937" max="7937" width="67.42578125" style="178" customWidth="1"/>
    <col min="7938" max="7938" width="6.42578125" style="178" customWidth="1"/>
    <col min="7939" max="7940" width="23.7109375" style="178" customWidth="1"/>
    <col min="7941" max="7942" width="0" style="178" hidden="1" customWidth="1"/>
    <col min="7943" max="8192" width="9.140625" style="178"/>
    <col min="8193" max="8193" width="67.42578125" style="178" customWidth="1"/>
    <col min="8194" max="8194" width="6.42578125" style="178" customWidth="1"/>
    <col min="8195" max="8196" width="23.7109375" style="178" customWidth="1"/>
    <col min="8197" max="8198" width="0" style="178" hidden="1" customWidth="1"/>
    <col min="8199" max="8448" width="9.140625" style="178"/>
    <col min="8449" max="8449" width="67.42578125" style="178" customWidth="1"/>
    <col min="8450" max="8450" width="6.42578125" style="178" customWidth="1"/>
    <col min="8451" max="8452" width="23.7109375" style="178" customWidth="1"/>
    <col min="8453" max="8454" width="0" style="178" hidden="1" customWidth="1"/>
    <col min="8455" max="8704" width="9.140625" style="178"/>
    <col min="8705" max="8705" width="67.42578125" style="178" customWidth="1"/>
    <col min="8706" max="8706" width="6.42578125" style="178" customWidth="1"/>
    <col min="8707" max="8708" width="23.7109375" style="178" customWidth="1"/>
    <col min="8709" max="8710" width="0" style="178" hidden="1" customWidth="1"/>
    <col min="8711" max="8960" width="9.140625" style="178"/>
    <col min="8961" max="8961" width="67.42578125" style="178" customWidth="1"/>
    <col min="8962" max="8962" width="6.42578125" style="178" customWidth="1"/>
    <col min="8963" max="8964" width="23.7109375" style="178" customWidth="1"/>
    <col min="8965" max="8966" width="0" style="178" hidden="1" customWidth="1"/>
    <col min="8967" max="9216" width="9.140625" style="178"/>
    <col min="9217" max="9217" width="67.42578125" style="178" customWidth="1"/>
    <col min="9218" max="9218" width="6.42578125" style="178" customWidth="1"/>
    <col min="9219" max="9220" width="23.7109375" style="178" customWidth="1"/>
    <col min="9221" max="9222" width="0" style="178" hidden="1" customWidth="1"/>
    <col min="9223" max="9472" width="9.140625" style="178"/>
    <col min="9473" max="9473" width="67.42578125" style="178" customWidth="1"/>
    <col min="9474" max="9474" width="6.42578125" style="178" customWidth="1"/>
    <col min="9475" max="9476" width="23.7109375" style="178" customWidth="1"/>
    <col min="9477" max="9478" width="0" style="178" hidden="1" customWidth="1"/>
    <col min="9479" max="9728" width="9.140625" style="178"/>
    <col min="9729" max="9729" width="67.42578125" style="178" customWidth="1"/>
    <col min="9730" max="9730" width="6.42578125" style="178" customWidth="1"/>
    <col min="9731" max="9732" width="23.7109375" style="178" customWidth="1"/>
    <col min="9733" max="9734" width="0" style="178" hidden="1" customWidth="1"/>
    <col min="9735" max="9984" width="9.140625" style="178"/>
    <col min="9985" max="9985" width="67.42578125" style="178" customWidth="1"/>
    <col min="9986" max="9986" width="6.42578125" style="178" customWidth="1"/>
    <col min="9987" max="9988" width="23.7109375" style="178" customWidth="1"/>
    <col min="9989" max="9990" width="0" style="178" hidden="1" customWidth="1"/>
    <col min="9991" max="10240" width="9.140625" style="178"/>
    <col min="10241" max="10241" width="67.42578125" style="178" customWidth="1"/>
    <col min="10242" max="10242" width="6.42578125" style="178" customWidth="1"/>
    <col min="10243" max="10244" width="23.7109375" style="178" customWidth="1"/>
    <col min="10245" max="10246" width="0" style="178" hidden="1" customWidth="1"/>
    <col min="10247" max="10496" width="9.140625" style="178"/>
    <col min="10497" max="10497" width="67.42578125" style="178" customWidth="1"/>
    <col min="10498" max="10498" width="6.42578125" style="178" customWidth="1"/>
    <col min="10499" max="10500" width="23.7109375" style="178" customWidth="1"/>
    <col min="10501" max="10502" width="0" style="178" hidden="1" customWidth="1"/>
    <col min="10503" max="10752" width="9.140625" style="178"/>
    <col min="10753" max="10753" width="67.42578125" style="178" customWidth="1"/>
    <col min="10754" max="10754" width="6.42578125" style="178" customWidth="1"/>
    <col min="10755" max="10756" width="23.7109375" style="178" customWidth="1"/>
    <col min="10757" max="10758" width="0" style="178" hidden="1" customWidth="1"/>
    <col min="10759" max="11008" width="9.140625" style="178"/>
    <col min="11009" max="11009" width="67.42578125" style="178" customWidth="1"/>
    <col min="11010" max="11010" width="6.42578125" style="178" customWidth="1"/>
    <col min="11011" max="11012" width="23.7109375" style="178" customWidth="1"/>
    <col min="11013" max="11014" width="0" style="178" hidden="1" customWidth="1"/>
    <col min="11015" max="11264" width="9.140625" style="178"/>
    <col min="11265" max="11265" width="67.42578125" style="178" customWidth="1"/>
    <col min="11266" max="11266" width="6.42578125" style="178" customWidth="1"/>
    <col min="11267" max="11268" width="23.7109375" style="178" customWidth="1"/>
    <col min="11269" max="11270" width="0" style="178" hidden="1" customWidth="1"/>
    <col min="11271" max="11520" width="9.140625" style="178"/>
    <col min="11521" max="11521" width="67.42578125" style="178" customWidth="1"/>
    <col min="11522" max="11522" width="6.42578125" style="178" customWidth="1"/>
    <col min="11523" max="11524" width="23.7109375" style="178" customWidth="1"/>
    <col min="11525" max="11526" width="0" style="178" hidden="1" customWidth="1"/>
    <col min="11527" max="11776" width="9.140625" style="178"/>
    <col min="11777" max="11777" width="67.42578125" style="178" customWidth="1"/>
    <col min="11778" max="11778" width="6.42578125" style="178" customWidth="1"/>
    <col min="11779" max="11780" width="23.7109375" style="178" customWidth="1"/>
    <col min="11781" max="11782" width="0" style="178" hidden="1" customWidth="1"/>
    <col min="11783" max="12032" width="9.140625" style="178"/>
    <col min="12033" max="12033" width="67.42578125" style="178" customWidth="1"/>
    <col min="12034" max="12034" width="6.42578125" style="178" customWidth="1"/>
    <col min="12035" max="12036" width="23.7109375" style="178" customWidth="1"/>
    <col min="12037" max="12038" width="0" style="178" hidden="1" customWidth="1"/>
    <col min="12039" max="12288" width="9.140625" style="178"/>
    <col min="12289" max="12289" width="67.42578125" style="178" customWidth="1"/>
    <col min="12290" max="12290" width="6.42578125" style="178" customWidth="1"/>
    <col min="12291" max="12292" width="23.7109375" style="178" customWidth="1"/>
    <col min="12293" max="12294" width="0" style="178" hidden="1" customWidth="1"/>
    <col min="12295" max="12544" width="9.140625" style="178"/>
    <col min="12545" max="12545" width="67.42578125" style="178" customWidth="1"/>
    <col min="12546" max="12546" width="6.42578125" style="178" customWidth="1"/>
    <col min="12547" max="12548" width="23.7109375" style="178" customWidth="1"/>
    <col min="12549" max="12550" width="0" style="178" hidden="1" customWidth="1"/>
    <col min="12551" max="12800" width="9.140625" style="178"/>
    <col min="12801" max="12801" width="67.42578125" style="178" customWidth="1"/>
    <col min="12802" max="12802" width="6.42578125" style="178" customWidth="1"/>
    <col min="12803" max="12804" width="23.7109375" style="178" customWidth="1"/>
    <col min="12805" max="12806" width="0" style="178" hidden="1" customWidth="1"/>
    <col min="12807" max="13056" width="9.140625" style="178"/>
    <col min="13057" max="13057" width="67.42578125" style="178" customWidth="1"/>
    <col min="13058" max="13058" width="6.42578125" style="178" customWidth="1"/>
    <col min="13059" max="13060" width="23.7109375" style="178" customWidth="1"/>
    <col min="13061" max="13062" width="0" style="178" hidden="1" customWidth="1"/>
    <col min="13063" max="13312" width="9.140625" style="178"/>
    <col min="13313" max="13313" width="67.42578125" style="178" customWidth="1"/>
    <col min="13314" max="13314" width="6.42578125" style="178" customWidth="1"/>
    <col min="13315" max="13316" width="23.7109375" style="178" customWidth="1"/>
    <col min="13317" max="13318" width="0" style="178" hidden="1" customWidth="1"/>
    <col min="13319" max="13568" width="9.140625" style="178"/>
    <col min="13569" max="13569" width="67.42578125" style="178" customWidth="1"/>
    <col min="13570" max="13570" width="6.42578125" style="178" customWidth="1"/>
    <col min="13571" max="13572" width="23.7109375" style="178" customWidth="1"/>
    <col min="13573" max="13574" width="0" style="178" hidden="1" customWidth="1"/>
    <col min="13575" max="13824" width="9.140625" style="178"/>
    <col min="13825" max="13825" width="67.42578125" style="178" customWidth="1"/>
    <col min="13826" max="13826" width="6.42578125" style="178" customWidth="1"/>
    <col min="13827" max="13828" width="23.7109375" style="178" customWidth="1"/>
    <col min="13829" max="13830" width="0" style="178" hidden="1" customWidth="1"/>
    <col min="13831" max="14080" width="9.140625" style="178"/>
    <col min="14081" max="14081" width="67.42578125" style="178" customWidth="1"/>
    <col min="14082" max="14082" width="6.42578125" style="178" customWidth="1"/>
    <col min="14083" max="14084" width="23.7109375" style="178" customWidth="1"/>
    <col min="14085" max="14086" width="0" style="178" hidden="1" customWidth="1"/>
    <col min="14087" max="14336" width="9.140625" style="178"/>
    <col min="14337" max="14337" width="67.42578125" style="178" customWidth="1"/>
    <col min="14338" max="14338" width="6.42578125" style="178" customWidth="1"/>
    <col min="14339" max="14340" width="23.7109375" style="178" customWidth="1"/>
    <col min="14341" max="14342" width="0" style="178" hidden="1" customWidth="1"/>
    <col min="14343" max="14592" width="9.140625" style="178"/>
    <col min="14593" max="14593" width="67.42578125" style="178" customWidth="1"/>
    <col min="14594" max="14594" width="6.42578125" style="178" customWidth="1"/>
    <col min="14595" max="14596" width="23.7109375" style="178" customWidth="1"/>
    <col min="14597" max="14598" width="0" style="178" hidden="1" customWidth="1"/>
    <col min="14599" max="14848" width="9.140625" style="178"/>
    <col min="14849" max="14849" width="67.42578125" style="178" customWidth="1"/>
    <col min="14850" max="14850" width="6.42578125" style="178" customWidth="1"/>
    <col min="14851" max="14852" width="23.7109375" style="178" customWidth="1"/>
    <col min="14853" max="14854" width="0" style="178" hidden="1" customWidth="1"/>
    <col min="14855" max="15104" width="9.140625" style="178"/>
    <col min="15105" max="15105" width="67.42578125" style="178" customWidth="1"/>
    <col min="15106" max="15106" width="6.42578125" style="178" customWidth="1"/>
    <col min="15107" max="15108" width="23.7109375" style="178" customWidth="1"/>
    <col min="15109" max="15110" width="0" style="178" hidden="1" customWidth="1"/>
    <col min="15111" max="15360" width="9.140625" style="178"/>
    <col min="15361" max="15361" width="67.42578125" style="178" customWidth="1"/>
    <col min="15362" max="15362" width="6.42578125" style="178" customWidth="1"/>
    <col min="15363" max="15364" width="23.7109375" style="178" customWidth="1"/>
    <col min="15365" max="15366" width="0" style="178" hidden="1" customWidth="1"/>
    <col min="15367" max="15616" width="9.140625" style="178"/>
    <col min="15617" max="15617" width="67.42578125" style="178" customWidth="1"/>
    <col min="15618" max="15618" width="6.42578125" style="178" customWidth="1"/>
    <col min="15619" max="15620" width="23.7109375" style="178" customWidth="1"/>
    <col min="15621" max="15622" width="0" style="178" hidden="1" customWidth="1"/>
    <col min="15623" max="15872" width="9.140625" style="178"/>
    <col min="15873" max="15873" width="67.42578125" style="178" customWidth="1"/>
    <col min="15874" max="15874" width="6.42578125" style="178" customWidth="1"/>
    <col min="15875" max="15876" width="23.7109375" style="178" customWidth="1"/>
    <col min="15877" max="15878" width="0" style="178" hidden="1" customWidth="1"/>
    <col min="15879" max="16128" width="9.140625" style="178"/>
    <col min="16129" max="16129" width="67.42578125" style="178" customWidth="1"/>
    <col min="16130" max="16130" width="6.42578125" style="178" customWidth="1"/>
    <col min="16131" max="16132" width="23.7109375" style="178" customWidth="1"/>
    <col min="16133" max="16134" width="0" style="178" hidden="1" customWidth="1"/>
    <col min="16135" max="16384" width="9.140625" style="178"/>
  </cols>
  <sheetData>
    <row r="1" spans="1:6" ht="19.5" customHeight="1" x14ac:dyDescent="0.25">
      <c r="A1" s="187" t="s">
        <v>233</v>
      </c>
      <c r="B1" s="188"/>
      <c r="C1" s="189"/>
      <c r="D1" s="190"/>
      <c r="E1" s="191"/>
      <c r="F1" s="192"/>
    </row>
    <row r="2" spans="1:6" ht="15" x14ac:dyDescent="0.2">
      <c r="A2" s="193"/>
      <c r="B2" s="194"/>
      <c r="C2" s="195"/>
      <c r="D2" s="196"/>
      <c r="E2" s="197"/>
      <c r="F2" s="198"/>
    </row>
    <row r="3" spans="1:6" ht="5.25" customHeight="1" x14ac:dyDescent="0.2">
      <c r="A3" s="163"/>
      <c r="B3" s="199"/>
      <c r="C3" s="200"/>
      <c r="D3" s="201"/>
      <c r="E3" s="202"/>
      <c r="F3" s="203"/>
    </row>
    <row r="4" spans="1:6" ht="19.5" customHeight="1" x14ac:dyDescent="0.2">
      <c r="A4" s="204"/>
      <c r="B4" s="205"/>
      <c r="C4" s="206" t="str">
        <f>+[1]assets!C4</f>
        <v>THOUSAND TURKISH LIRA</v>
      </c>
      <c r="D4" s="207"/>
      <c r="E4" s="206" t="str">
        <f>+[1]assets!C4</f>
        <v>THOUSAND TURKISH LIRA</v>
      </c>
      <c r="F4" s="208"/>
    </row>
    <row r="5" spans="1:6" ht="18" x14ac:dyDescent="0.25">
      <c r="A5" s="209" t="s">
        <v>69</v>
      </c>
      <c r="B5" s="210" t="s">
        <v>4</v>
      </c>
      <c r="C5" s="211" t="s">
        <v>1</v>
      </c>
      <c r="D5" s="212" t="s">
        <v>2</v>
      </c>
      <c r="E5" s="213" t="s">
        <v>1</v>
      </c>
      <c r="F5" s="214" t="s">
        <v>2</v>
      </c>
    </row>
    <row r="6" spans="1:6" x14ac:dyDescent="0.2">
      <c r="A6" s="215"/>
      <c r="B6" s="216"/>
      <c r="C6" s="217" t="str">
        <f>+[1]gelir!C6</f>
        <v>(01/01/2018-31/03/2018)</v>
      </c>
      <c r="D6" s="218" t="str">
        <f>+[1]gelir!D6</f>
        <v>(01/01/2017-31/03/2017)</v>
      </c>
      <c r="E6" s="219" t="str">
        <f>+[1]gelir!E6</f>
        <v>(01/04/2018-30/06/2018)</v>
      </c>
      <c r="F6" s="220" t="str">
        <f>+[1]gelir!F6</f>
        <v>(01/04/2017-30/06/2017)</v>
      </c>
    </row>
    <row r="7" spans="1:6" s="223" customFormat="1" ht="15" x14ac:dyDescent="0.25">
      <c r="A7" s="221" t="s">
        <v>70</v>
      </c>
      <c r="B7" s="222"/>
      <c r="C7" s="181">
        <f>[1]gelir!C7</f>
        <v>6363251</v>
      </c>
      <c r="D7" s="182">
        <f>[1]gelir!D7</f>
        <v>0</v>
      </c>
      <c r="E7" s="181">
        <f>[1]gelir!E7</f>
        <v>0</v>
      </c>
      <c r="F7" s="182">
        <f>[1]gelir!F7</f>
        <v>0</v>
      </c>
    </row>
    <row r="8" spans="1:6" x14ac:dyDescent="0.2">
      <c r="A8" s="224" t="s">
        <v>71</v>
      </c>
      <c r="B8" s="225"/>
      <c r="C8" s="175">
        <f>[1]gelir!C8</f>
        <v>5494766</v>
      </c>
      <c r="D8" s="226">
        <f>[1]gelir!D8</f>
        <v>0</v>
      </c>
      <c r="E8" s="175">
        <f>[1]gelir!E8</f>
        <v>0</v>
      </c>
      <c r="F8" s="226">
        <f>[1]gelir!F8</f>
        <v>0</v>
      </c>
    </row>
    <row r="9" spans="1:6" x14ac:dyDescent="0.2">
      <c r="A9" s="224" t="s">
        <v>72</v>
      </c>
      <c r="B9" s="225"/>
      <c r="C9" s="175">
        <f>[1]gelir!C9</f>
        <v>76024</v>
      </c>
      <c r="D9" s="226">
        <f>[1]gelir!D9</f>
        <v>0</v>
      </c>
      <c r="E9" s="175">
        <f>[1]gelir!E9</f>
        <v>0</v>
      </c>
      <c r="F9" s="226">
        <f>[1]gelir!F9</f>
        <v>0</v>
      </c>
    </row>
    <row r="10" spans="1:6" x14ac:dyDescent="0.2">
      <c r="A10" s="224" t="s">
        <v>73</v>
      </c>
      <c r="B10" s="225"/>
      <c r="C10" s="175">
        <f>[1]gelir!C10</f>
        <v>28081</v>
      </c>
      <c r="D10" s="226">
        <f>[1]gelir!D10</f>
        <v>0</v>
      </c>
      <c r="E10" s="175">
        <f>[1]gelir!E10</f>
        <v>0</v>
      </c>
      <c r="F10" s="226">
        <f>[1]gelir!F10</f>
        <v>0</v>
      </c>
    </row>
    <row r="11" spans="1:6" x14ac:dyDescent="0.2">
      <c r="A11" s="227" t="s">
        <v>74</v>
      </c>
      <c r="B11" s="228"/>
      <c r="C11" s="175">
        <f>[1]gelir!C11</f>
        <v>3864</v>
      </c>
      <c r="D11" s="226">
        <f>[1]gelir!D11</f>
        <v>0</v>
      </c>
      <c r="E11" s="175">
        <f>[1]gelir!E11</f>
        <v>0</v>
      </c>
      <c r="F11" s="226">
        <f>[1]gelir!F11</f>
        <v>0</v>
      </c>
    </row>
    <row r="12" spans="1:6" x14ac:dyDescent="0.2">
      <c r="A12" s="227" t="s">
        <v>75</v>
      </c>
      <c r="B12" s="225"/>
      <c r="C12" s="176">
        <f>[1]gelir!C12</f>
        <v>758135</v>
      </c>
      <c r="D12" s="177">
        <f>[1]gelir!D12</f>
        <v>0</v>
      </c>
      <c r="E12" s="176">
        <f>[1]gelir!E12</f>
        <v>0</v>
      </c>
      <c r="F12" s="177">
        <f>[1]gelir!F12</f>
        <v>0</v>
      </c>
    </row>
    <row r="13" spans="1:6" x14ac:dyDescent="0.2">
      <c r="A13" s="227" t="s">
        <v>234</v>
      </c>
      <c r="B13" s="225"/>
      <c r="C13" s="175">
        <f>[1]gelir!C13</f>
        <v>0</v>
      </c>
      <c r="D13" s="226">
        <f>[1]gelir!D13</f>
        <v>0</v>
      </c>
      <c r="E13" s="175">
        <f>[1]gelir!E13</f>
        <v>0</v>
      </c>
      <c r="F13" s="226">
        <f>[1]gelir!F13</f>
        <v>0</v>
      </c>
    </row>
    <row r="14" spans="1:6" x14ac:dyDescent="0.2">
      <c r="A14" s="227" t="s">
        <v>235</v>
      </c>
      <c r="B14" s="225"/>
      <c r="C14" s="175">
        <f>[1]gelir!C14</f>
        <v>154942</v>
      </c>
      <c r="D14" s="226">
        <f>[1]gelir!D14</f>
        <v>0</v>
      </c>
      <c r="E14" s="175">
        <f>[1]gelir!E14</f>
        <v>0</v>
      </c>
      <c r="F14" s="226">
        <f>[1]gelir!F14</f>
        <v>0</v>
      </c>
    </row>
    <row r="15" spans="1:6" x14ac:dyDescent="0.2">
      <c r="A15" s="227" t="s">
        <v>236</v>
      </c>
      <c r="B15" s="225"/>
      <c r="C15" s="175">
        <f>[1]gelir!C15</f>
        <v>603193</v>
      </c>
      <c r="D15" s="226">
        <f>[1]gelir!D15</f>
        <v>0</v>
      </c>
      <c r="E15" s="175">
        <f>[1]gelir!E15</f>
        <v>0</v>
      </c>
      <c r="F15" s="226">
        <f>[1]gelir!F15</f>
        <v>0</v>
      </c>
    </row>
    <row r="16" spans="1:6" x14ac:dyDescent="0.2">
      <c r="A16" s="224" t="s">
        <v>76</v>
      </c>
      <c r="B16" s="225"/>
      <c r="C16" s="175">
        <f>[1]gelir!C16</f>
        <v>0</v>
      </c>
      <c r="D16" s="226">
        <f>[1]gelir!D16</f>
        <v>0</v>
      </c>
      <c r="E16" s="175">
        <f>[1]gelir!E16</f>
        <v>0</v>
      </c>
      <c r="F16" s="226">
        <f>[1]gelir!F16</f>
        <v>0</v>
      </c>
    </row>
    <row r="17" spans="1:6" x14ac:dyDescent="0.2">
      <c r="A17" s="227" t="s">
        <v>77</v>
      </c>
      <c r="B17" s="228"/>
      <c r="C17" s="175">
        <f>[1]gelir!C17</f>
        <v>2381</v>
      </c>
      <c r="D17" s="226">
        <f>[1]gelir!D17</f>
        <v>0</v>
      </c>
      <c r="E17" s="175">
        <f>[1]gelir!E17</f>
        <v>0</v>
      </c>
      <c r="F17" s="226">
        <f>[1]gelir!F17</f>
        <v>0</v>
      </c>
    </row>
    <row r="18" spans="1:6" s="223" customFormat="1" ht="15" x14ac:dyDescent="0.25">
      <c r="A18" s="221" t="s">
        <v>237</v>
      </c>
      <c r="B18" s="222"/>
      <c r="C18" s="181">
        <f>[1]gelir!C18</f>
        <v>4057080</v>
      </c>
      <c r="D18" s="182">
        <f>[1]gelir!D18</f>
        <v>0</v>
      </c>
      <c r="E18" s="181">
        <f>[1]gelir!E18</f>
        <v>0</v>
      </c>
      <c r="F18" s="182">
        <f>[1]gelir!F18</f>
        <v>0</v>
      </c>
    </row>
    <row r="19" spans="1:6" x14ac:dyDescent="0.2">
      <c r="A19" s="224" t="s">
        <v>78</v>
      </c>
      <c r="B19" s="225"/>
      <c r="C19" s="175">
        <f>[1]gelir!C19</f>
        <v>2784536</v>
      </c>
      <c r="D19" s="226">
        <f>[1]gelir!D19</f>
        <v>0</v>
      </c>
      <c r="E19" s="175">
        <f>[1]gelir!E19</f>
        <v>0</v>
      </c>
      <c r="F19" s="226">
        <f>[1]gelir!F19</f>
        <v>0</v>
      </c>
    </row>
    <row r="20" spans="1:6" x14ac:dyDescent="0.2">
      <c r="A20" s="227" t="s">
        <v>79</v>
      </c>
      <c r="B20" s="228"/>
      <c r="C20" s="229">
        <f>[1]gelir!C20</f>
        <v>200218</v>
      </c>
      <c r="D20" s="230">
        <f>[1]gelir!D20</f>
        <v>0</v>
      </c>
      <c r="E20" s="229">
        <f>[1]gelir!E20</f>
        <v>0</v>
      </c>
      <c r="F20" s="230">
        <f>[1]gelir!F20</f>
        <v>0</v>
      </c>
    </row>
    <row r="21" spans="1:6" x14ac:dyDescent="0.2">
      <c r="A21" s="227" t="s">
        <v>80</v>
      </c>
      <c r="B21" s="228"/>
      <c r="C21" s="175">
        <f>[1]gelir!C21</f>
        <v>537088</v>
      </c>
      <c r="D21" s="226">
        <f>[1]gelir!D21</f>
        <v>0</v>
      </c>
      <c r="E21" s="175">
        <f>[1]gelir!E21</f>
        <v>0</v>
      </c>
      <c r="F21" s="226">
        <f>[1]gelir!F21</f>
        <v>0</v>
      </c>
    </row>
    <row r="22" spans="1:6" x14ac:dyDescent="0.2">
      <c r="A22" s="224" t="s">
        <v>81</v>
      </c>
      <c r="B22" s="225"/>
      <c r="C22" s="175">
        <f>[1]gelir!C22</f>
        <v>407587</v>
      </c>
      <c r="D22" s="226">
        <f>[1]gelir!D22</f>
        <v>0</v>
      </c>
      <c r="E22" s="175">
        <f>[1]gelir!E22</f>
        <v>0</v>
      </c>
      <c r="F22" s="226">
        <f>[1]gelir!F22</f>
        <v>0</v>
      </c>
    </row>
    <row r="23" spans="1:6" x14ac:dyDescent="0.2">
      <c r="A23" s="227" t="s">
        <v>238</v>
      </c>
      <c r="B23" s="228"/>
      <c r="C23" s="175">
        <f>[1]gelir!C23</f>
        <v>127651</v>
      </c>
      <c r="D23" s="226">
        <f>[1]gelir!D23</f>
        <v>0</v>
      </c>
      <c r="E23" s="175">
        <f>[1]gelir!E23</f>
        <v>0</v>
      </c>
      <c r="F23" s="226">
        <f>[1]gelir!F23</f>
        <v>0</v>
      </c>
    </row>
    <row r="24" spans="1:6" s="223" customFormat="1" ht="15" x14ac:dyDescent="0.25">
      <c r="A24" s="221" t="s">
        <v>82</v>
      </c>
      <c r="B24" s="231"/>
      <c r="C24" s="181">
        <f>[1]gelir!C24</f>
        <v>2306171</v>
      </c>
      <c r="D24" s="182">
        <f>[1]gelir!D24</f>
        <v>0</v>
      </c>
      <c r="E24" s="181">
        <f>[1]gelir!E24</f>
        <v>0</v>
      </c>
      <c r="F24" s="182">
        <f>[1]gelir!F24</f>
        <v>0</v>
      </c>
    </row>
    <row r="25" spans="1:6" s="223" customFormat="1" ht="15" x14ac:dyDescent="0.25">
      <c r="A25" s="221" t="s">
        <v>83</v>
      </c>
      <c r="B25" s="231"/>
      <c r="C25" s="181">
        <f>[1]gelir!C25</f>
        <v>443857</v>
      </c>
      <c r="D25" s="182">
        <f>[1]gelir!D25</f>
        <v>0</v>
      </c>
      <c r="E25" s="181">
        <f>[1]gelir!E25</f>
        <v>0</v>
      </c>
      <c r="F25" s="182">
        <f>[1]gelir!F25</f>
        <v>0</v>
      </c>
    </row>
    <row r="26" spans="1:6" x14ac:dyDescent="0.2">
      <c r="A26" s="224" t="s">
        <v>84</v>
      </c>
      <c r="B26" s="225"/>
      <c r="C26" s="176">
        <f>[1]gelir!C26</f>
        <v>619851</v>
      </c>
      <c r="D26" s="177">
        <f>[1]gelir!D26</f>
        <v>0</v>
      </c>
      <c r="E26" s="176">
        <f>[1]gelir!E26</f>
        <v>0</v>
      </c>
      <c r="F26" s="177">
        <f>[1]gelir!F26</f>
        <v>0</v>
      </c>
    </row>
    <row r="27" spans="1:6" x14ac:dyDescent="0.2">
      <c r="A27" s="224" t="s">
        <v>85</v>
      </c>
      <c r="B27" s="225"/>
      <c r="C27" s="175">
        <f>[1]gelir!C27</f>
        <v>92701</v>
      </c>
      <c r="D27" s="226">
        <f>[1]gelir!D27</f>
        <v>0</v>
      </c>
      <c r="E27" s="175">
        <f>[1]gelir!E27</f>
        <v>0</v>
      </c>
      <c r="F27" s="226">
        <f>[1]gelir!F27</f>
        <v>0</v>
      </c>
    </row>
    <row r="28" spans="1:6" x14ac:dyDescent="0.2">
      <c r="A28" s="224" t="s">
        <v>86</v>
      </c>
      <c r="B28" s="225"/>
      <c r="C28" s="175">
        <f>[1]gelir!C28</f>
        <v>527150</v>
      </c>
      <c r="D28" s="226">
        <f>[1]gelir!D28</f>
        <v>0</v>
      </c>
      <c r="E28" s="175">
        <f>[1]gelir!E28</f>
        <v>0</v>
      </c>
      <c r="F28" s="226">
        <f>[1]gelir!F28</f>
        <v>0</v>
      </c>
    </row>
    <row r="29" spans="1:6" x14ac:dyDescent="0.2">
      <c r="A29" s="224" t="s">
        <v>87</v>
      </c>
      <c r="B29" s="225"/>
      <c r="C29" s="176">
        <f>[1]gelir!C29</f>
        <v>175994</v>
      </c>
      <c r="D29" s="177">
        <f>[1]gelir!D29</f>
        <v>0</v>
      </c>
      <c r="E29" s="176">
        <f>[1]gelir!E29</f>
        <v>0</v>
      </c>
      <c r="F29" s="177">
        <f>[1]gelir!F29</f>
        <v>0</v>
      </c>
    </row>
    <row r="30" spans="1:6" x14ac:dyDescent="0.2">
      <c r="A30" s="227" t="s">
        <v>88</v>
      </c>
      <c r="B30" s="225"/>
      <c r="C30" s="175">
        <f>[1]gelir!C30</f>
        <v>82</v>
      </c>
      <c r="D30" s="226">
        <f>[1]gelir!D30</f>
        <v>0</v>
      </c>
      <c r="E30" s="175">
        <f>[1]gelir!E30</f>
        <v>0</v>
      </c>
      <c r="F30" s="226">
        <f>[1]gelir!F30</f>
        <v>0</v>
      </c>
    </row>
    <row r="31" spans="1:6" x14ac:dyDescent="0.2">
      <c r="A31" s="224" t="s">
        <v>89</v>
      </c>
      <c r="B31" s="225"/>
      <c r="C31" s="175">
        <f>[1]gelir!C31</f>
        <v>175912</v>
      </c>
      <c r="D31" s="226">
        <f>[1]gelir!D31</f>
        <v>0</v>
      </c>
      <c r="E31" s="175">
        <f>[1]gelir!E31</f>
        <v>0</v>
      </c>
      <c r="F31" s="226">
        <f>[1]gelir!F31</f>
        <v>0</v>
      </c>
    </row>
    <row r="32" spans="1:6" s="223" customFormat="1" ht="15" x14ac:dyDescent="0.25">
      <c r="A32" s="221" t="s">
        <v>239</v>
      </c>
      <c r="B32" s="222"/>
      <c r="C32" s="180">
        <f>[1]gelir!C32</f>
        <v>-538381</v>
      </c>
      <c r="D32" s="232">
        <f>[1]gelir!D32</f>
        <v>0</v>
      </c>
      <c r="E32" s="180">
        <f>[1]gelir!E32</f>
        <v>0</v>
      </c>
      <c r="F32" s="232">
        <f>[1]gelir!F32</f>
        <v>0</v>
      </c>
    </row>
    <row r="33" spans="1:6" s="223" customFormat="1" ht="15" x14ac:dyDescent="0.25">
      <c r="A33" s="221" t="s">
        <v>240</v>
      </c>
      <c r="B33" s="222"/>
      <c r="C33" s="180">
        <f>[1]gelir!C33</f>
        <v>44413</v>
      </c>
      <c r="D33" s="232">
        <f>[1]gelir!D33</f>
        <v>0</v>
      </c>
      <c r="E33" s="180">
        <f>[1]gelir!E33</f>
        <v>0</v>
      </c>
      <c r="F33" s="232">
        <f>[1]gelir!F33</f>
        <v>0</v>
      </c>
    </row>
    <row r="34" spans="1:6" s="223" customFormat="1" ht="15" x14ac:dyDescent="0.25">
      <c r="A34" s="221" t="s">
        <v>241</v>
      </c>
      <c r="B34" s="222"/>
      <c r="C34" s="181">
        <f>[1]gelir!C34</f>
        <v>112817</v>
      </c>
      <c r="D34" s="233">
        <f>[1]gelir!D34</f>
        <v>0</v>
      </c>
      <c r="E34" s="234">
        <f>[1]gelir!E34</f>
        <v>0</v>
      </c>
      <c r="F34" s="233">
        <f>[1]gelir!F34</f>
        <v>0</v>
      </c>
    </row>
    <row r="35" spans="1:6" x14ac:dyDescent="0.2">
      <c r="A35" s="224" t="s">
        <v>242</v>
      </c>
      <c r="B35" s="225"/>
      <c r="C35" s="175">
        <f>[1]gelir!C35</f>
        <v>26901</v>
      </c>
      <c r="D35" s="235">
        <f>[1]gelir!D35</f>
        <v>0</v>
      </c>
      <c r="E35" s="236">
        <f>[1]gelir!E35</f>
        <v>0</v>
      </c>
      <c r="F35" s="235">
        <f>[1]gelir!F35</f>
        <v>0</v>
      </c>
    </row>
    <row r="36" spans="1:6" x14ac:dyDescent="0.2">
      <c r="A36" s="224" t="s">
        <v>243</v>
      </c>
      <c r="B36" s="225"/>
      <c r="C36" s="175">
        <f>[1]gelir!C36</f>
        <v>83165</v>
      </c>
      <c r="D36" s="235">
        <f>[1]gelir!D36</f>
        <v>0</v>
      </c>
      <c r="E36" s="236">
        <f>[1]gelir!E36</f>
        <v>0</v>
      </c>
      <c r="F36" s="235">
        <f>[1]gelir!F36</f>
        <v>0</v>
      </c>
    </row>
    <row r="37" spans="1:6" x14ac:dyDescent="0.2">
      <c r="A37" s="224" t="s">
        <v>244</v>
      </c>
      <c r="B37" s="225"/>
      <c r="C37" s="175">
        <f>[1]gelir!C37</f>
        <v>2751</v>
      </c>
      <c r="D37" s="235">
        <f>[1]gelir!D37</f>
        <v>0</v>
      </c>
      <c r="E37" s="236">
        <f>[1]gelir!E37</f>
        <v>0</v>
      </c>
      <c r="F37" s="235">
        <f>[1]gelir!F37</f>
        <v>0</v>
      </c>
    </row>
    <row r="38" spans="1:6" s="223" customFormat="1" ht="15" x14ac:dyDescent="0.25">
      <c r="A38" s="237" t="s">
        <v>245</v>
      </c>
      <c r="B38" s="222"/>
      <c r="C38" s="180">
        <f>[1]gelir!C38</f>
        <v>949563</v>
      </c>
      <c r="D38" s="232">
        <f>[1]gelir!D38</f>
        <v>0</v>
      </c>
      <c r="E38" s="180">
        <f>[1]gelir!E38</f>
        <v>0</v>
      </c>
      <c r="F38" s="232">
        <f>[1]gelir!F38</f>
        <v>0</v>
      </c>
    </row>
    <row r="39" spans="1:6" s="223" customFormat="1" ht="15" x14ac:dyDescent="0.25">
      <c r="A39" s="237" t="s">
        <v>246</v>
      </c>
      <c r="B39" s="231"/>
      <c r="C39" s="238">
        <f>[1]gelir!C39</f>
        <v>3318440</v>
      </c>
      <c r="D39" s="239">
        <f>[1]gelir!D39</f>
        <v>0</v>
      </c>
      <c r="E39" s="238">
        <f>[1]gelir!E39</f>
        <v>0</v>
      </c>
      <c r="F39" s="239">
        <f>[1]gelir!F39</f>
        <v>0</v>
      </c>
    </row>
    <row r="40" spans="1:6" s="245" customFormat="1" ht="28.5" customHeight="1" x14ac:dyDescent="0.25">
      <c r="A40" s="240" t="s">
        <v>247</v>
      </c>
      <c r="B40" s="231"/>
      <c r="C40" s="241">
        <f>[1]gelir!C40</f>
        <v>1293314</v>
      </c>
      <c r="D40" s="242">
        <f>[1]gelir!D40</f>
        <v>0</v>
      </c>
      <c r="E40" s="243">
        <f>[1]gelir!E40</f>
        <v>0</v>
      </c>
      <c r="F40" s="244">
        <f>[1]gelir!F40</f>
        <v>0</v>
      </c>
    </row>
    <row r="41" spans="1:6" s="251" customFormat="1" ht="27.75" x14ac:dyDescent="0.25">
      <c r="A41" s="246" t="s">
        <v>248</v>
      </c>
      <c r="B41" s="231"/>
      <c r="C41" s="247">
        <f>[1]gelir!C41</f>
        <v>0</v>
      </c>
      <c r="D41" s="248">
        <f>[1]gelir!D41</f>
        <v>0</v>
      </c>
      <c r="E41" s="249">
        <f>[1]gelir!E41</f>
        <v>0</v>
      </c>
      <c r="F41" s="250">
        <f>[1]gelir!F41</f>
        <v>0</v>
      </c>
    </row>
    <row r="42" spans="1:6" s="223" customFormat="1" ht="15" x14ac:dyDescent="0.25">
      <c r="A42" s="237" t="s">
        <v>249</v>
      </c>
      <c r="B42" s="222"/>
      <c r="C42" s="180">
        <f>[1]gelir!C42</f>
        <v>725216</v>
      </c>
      <c r="D42" s="232">
        <f>[1]gelir!D42</f>
        <v>0</v>
      </c>
      <c r="E42" s="180">
        <f>[1]gelir!E42</f>
        <v>0</v>
      </c>
      <c r="F42" s="232">
        <f>[1]gelir!F42</f>
        <v>0</v>
      </c>
    </row>
    <row r="43" spans="1:6" s="223" customFormat="1" ht="15" x14ac:dyDescent="0.25">
      <c r="A43" s="237" t="s">
        <v>250</v>
      </c>
      <c r="B43" s="231"/>
      <c r="C43" s="181">
        <f>[1]gelir!C43</f>
        <v>1299910</v>
      </c>
      <c r="D43" s="182">
        <f>[1]gelir!D43</f>
        <v>0</v>
      </c>
      <c r="E43" s="181">
        <f>[1]gelir!E43</f>
        <v>0</v>
      </c>
      <c r="F43" s="182">
        <f>[1]gelir!F43</f>
        <v>0</v>
      </c>
    </row>
    <row r="44" spans="1:6" s="223" customFormat="1" ht="15" x14ac:dyDescent="0.25">
      <c r="A44" s="221" t="s">
        <v>251</v>
      </c>
      <c r="B44" s="222"/>
      <c r="C44" s="180">
        <f>[1]gelir!C44</f>
        <v>0</v>
      </c>
      <c r="D44" s="232">
        <f>[1]gelir!D44</f>
        <v>0</v>
      </c>
      <c r="E44" s="180">
        <f>[1]gelir!E44</f>
        <v>0</v>
      </c>
      <c r="F44" s="232">
        <f>[1]gelir!F44</f>
        <v>0</v>
      </c>
    </row>
    <row r="45" spans="1:6" s="223" customFormat="1" ht="14.25" customHeight="1" x14ac:dyDescent="0.25">
      <c r="A45" s="252" t="s">
        <v>252</v>
      </c>
      <c r="B45" s="222"/>
      <c r="C45" s="253">
        <f>[1]gelir!C45</f>
        <v>0</v>
      </c>
      <c r="D45" s="254">
        <f>[1]gelir!D45</f>
        <v>0</v>
      </c>
      <c r="E45" s="253">
        <f>[1]gelir!E45</f>
        <v>0</v>
      </c>
      <c r="F45" s="254">
        <f>[1]gelir!F45</f>
        <v>0</v>
      </c>
    </row>
    <row r="46" spans="1:6" s="223" customFormat="1" ht="15" x14ac:dyDescent="0.25">
      <c r="A46" s="237" t="s">
        <v>253</v>
      </c>
      <c r="B46" s="222"/>
      <c r="C46" s="253">
        <f>[1]gelir!C46</f>
        <v>0</v>
      </c>
      <c r="D46" s="254">
        <f>[1]gelir!D46</f>
        <v>0</v>
      </c>
      <c r="E46" s="253">
        <f>[1]gelir!E46</f>
        <v>0</v>
      </c>
      <c r="F46" s="254">
        <f>[1]gelir!F46</f>
        <v>0</v>
      </c>
    </row>
    <row r="47" spans="1:6" s="223" customFormat="1" ht="30" customHeight="1" x14ac:dyDescent="0.25">
      <c r="A47" s="252" t="s">
        <v>254</v>
      </c>
      <c r="B47" s="222"/>
      <c r="C47" s="181">
        <f>[1]gelir!C47</f>
        <v>1299910</v>
      </c>
      <c r="D47" s="233">
        <f>[1]gelir!D47</f>
        <v>0</v>
      </c>
      <c r="E47" s="181">
        <f>[1]gelir!E47</f>
        <v>0</v>
      </c>
      <c r="F47" s="233">
        <f>[1]gelir!F47</f>
        <v>0</v>
      </c>
    </row>
    <row r="48" spans="1:6" s="223" customFormat="1" ht="30" customHeight="1" x14ac:dyDescent="0.25">
      <c r="A48" s="252" t="s">
        <v>255</v>
      </c>
      <c r="B48" s="222"/>
      <c r="C48" s="181">
        <f>[1]gelir!C48</f>
        <v>-248489</v>
      </c>
      <c r="D48" s="233">
        <f>[1]gelir!D48</f>
        <v>0</v>
      </c>
      <c r="E48" s="234">
        <f>[1]gelir!E48</f>
        <v>0</v>
      </c>
      <c r="F48" s="233">
        <f>[1]gelir!F48</f>
        <v>0</v>
      </c>
    </row>
    <row r="49" spans="1:6" s="223" customFormat="1" ht="15" x14ac:dyDescent="0.25">
      <c r="A49" s="255" t="s">
        <v>256</v>
      </c>
      <c r="B49" s="228"/>
      <c r="C49" s="175">
        <f>[1]gelir!C49</f>
        <v>-290888</v>
      </c>
      <c r="D49" s="226">
        <f>[1]gelir!D49</f>
        <v>0</v>
      </c>
      <c r="E49" s="175">
        <f>[1]gelir!E49</f>
        <v>0</v>
      </c>
      <c r="F49" s="226">
        <f>[1]gelir!F49</f>
        <v>0</v>
      </c>
    </row>
    <row r="50" spans="1:6" s="223" customFormat="1" ht="15" x14ac:dyDescent="0.25">
      <c r="A50" s="255" t="s">
        <v>257</v>
      </c>
      <c r="B50" s="228"/>
      <c r="C50" s="175">
        <f>[1]gelir!C50</f>
        <v>-90133</v>
      </c>
      <c r="D50" s="226">
        <f>[1]gelir!D50</f>
        <v>0</v>
      </c>
      <c r="E50" s="175">
        <f>[1]gelir!E50</f>
        <v>0</v>
      </c>
      <c r="F50" s="226">
        <f>[1]gelir!F50</f>
        <v>0</v>
      </c>
    </row>
    <row r="51" spans="1:6" s="223" customFormat="1" ht="15" x14ac:dyDescent="0.25">
      <c r="A51" s="255" t="s">
        <v>258</v>
      </c>
      <c r="B51" s="228"/>
      <c r="C51" s="175">
        <f>[1]gelir!C51</f>
        <v>132532</v>
      </c>
      <c r="D51" s="226">
        <f>[1]gelir!D51</f>
        <v>0</v>
      </c>
      <c r="E51" s="236">
        <f>[1]gelir!E51</f>
        <v>0</v>
      </c>
      <c r="F51" s="226">
        <f>[1]gelir!F51</f>
        <v>0</v>
      </c>
    </row>
    <row r="52" spans="1:6" s="223" customFormat="1" ht="15" customHeight="1" x14ac:dyDescent="0.25">
      <c r="A52" s="252" t="s">
        <v>259</v>
      </c>
      <c r="B52" s="222"/>
      <c r="C52" s="181">
        <f>[1]gelir!C52</f>
        <v>1051421</v>
      </c>
      <c r="D52" s="233">
        <f>[1]gelir!D52</f>
        <v>0</v>
      </c>
      <c r="E52" s="234">
        <f>[1]gelir!E52</f>
        <v>0</v>
      </c>
      <c r="F52" s="233">
        <f>[1]gelir!F52</f>
        <v>0</v>
      </c>
    </row>
    <row r="53" spans="1:6" s="223" customFormat="1" ht="15" x14ac:dyDescent="0.25">
      <c r="A53" s="237" t="s">
        <v>260</v>
      </c>
      <c r="B53" s="222"/>
      <c r="C53" s="181">
        <f>[1]gelir!C53</f>
        <v>0</v>
      </c>
      <c r="D53" s="233">
        <f>[1]gelir!D53</f>
        <v>0</v>
      </c>
      <c r="E53" s="234">
        <f>[1]gelir!E53</f>
        <v>0</v>
      </c>
      <c r="F53" s="233">
        <f>[1]gelir!F53</f>
        <v>0</v>
      </c>
    </row>
    <row r="54" spans="1:6" x14ac:dyDescent="0.2">
      <c r="A54" s="224" t="s">
        <v>261</v>
      </c>
      <c r="B54" s="228"/>
      <c r="C54" s="175">
        <f>[1]gelir!C54</f>
        <v>0</v>
      </c>
      <c r="D54" s="226">
        <f>[1]gelir!D54</f>
        <v>0</v>
      </c>
      <c r="E54" s="175">
        <f>[1]gelir!E54</f>
        <v>0</v>
      </c>
      <c r="F54" s="226">
        <f>[1]gelir!F54</f>
        <v>0</v>
      </c>
    </row>
    <row r="55" spans="1:6" x14ac:dyDescent="0.2">
      <c r="A55" s="256" t="s">
        <v>262</v>
      </c>
      <c r="B55" s="228"/>
      <c r="C55" s="175">
        <f>[1]gelir!C55</f>
        <v>0</v>
      </c>
      <c r="D55" s="226">
        <f>[1]gelir!D55</f>
        <v>0</v>
      </c>
      <c r="E55" s="175">
        <f>[1]gelir!E55</f>
        <v>0</v>
      </c>
      <c r="F55" s="226">
        <f>[1]gelir!F55</f>
        <v>0</v>
      </c>
    </row>
    <row r="56" spans="1:6" x14ac:dyDescent="0.2">
      <c r="A56" s="224" t="s">
        <v>263</v>
      </c>
      <c r="B56" s="228"/>
      <c r="C56" s="175">
        <f>[1]gelir!C56</f>
        <v>0</v>
      </c>
      <c r="D56" s="226">
        <f>[1]gelir!D56</f>
        <v>0</v>
      </c>
      <c r="E56" s="175">
        <f>[1]gelir!E56</f>
        <v>0</v>
      </c>
      <c r="F56" s="226">
        <f>[1]gelir!F56</f>
        <v>0</v>
      </c>
    </row>
    <row r="57" spans="1:6" s="223" customFormat="1" ht="15" x14ac:dyDescent="0.25">
      <c r="A57" s="237" t="s">
        <v>264</v>
      </c>
      <c r="B57" s="222"/>
      <c r="C57" s="181">
        <f>[1]gelir!C57</f>
        <v>0</v>
      </c>
      <c r="D57" s="233">
        <f>[1]gelir!D57</f>
        <v>0</v>
      </c>
      <c r="E57" s="234">
        <f>[1]gelir!E57</f>
        <v>0</v>
      </c>
      <c r="F57" s="233">
        <f>[1]gelir!F57</f>
        <v>0</v>
      </c>
    </row>
    <row r="58" spans="1:6" x14ac:dyDescent="0.2">
      <c r="A58" s="224" t="s">
        <v>265</v>
      </c>
      <c r="B58" s="228"/>
      <c r="C58" s="175">
        <f>[1]gelir!C58</f>
        <v>0</v>
      </c>
      <c r="D58" s="226">
        <f>[1]gelir!D58</f>
        <v>0</v>
      </c>
      <c r="E58" s="175">
        <f>[1]gelir!E58</f>
        <v>0</v>
      </c>
      <c r="F58" s="226">
        <f>[1]gelir!F58</f>
        <v>0</v>
      </c>
    </row>
    <row r="59" spans="1:6" x14ac:dyDescent="0.2">
      <c r="A59" s="256" t="s">
        <v>266</v>
      </c>
      <c r="B59" s="228"/>
      <c r="C59" s="175">
        <f>[1]gelir!C59</f>
        <v>0</v>
      </c>
      <c r="D59" s="226">
        <f>[1]gelir!D59</f>
        <v>0</v>
      </c>
      <c r="E59" s="175">
        <f>[1]gelir!E59</f>
        <v>0</v>
      </c>
      <c r="F59" s="226">
        <f>[1]gelir!F59</f>
        <v>0</v>
      </c>
    </row>
    <row r="60" spans="1:6" x14ac:dyDescent="0.2">
      <c r="A60" s="224" t="s">
        <v>267</v>
      </c>
      <c r="B60" s="228"/>
      <c r="C60" s="175">
        <f>[1]gelir!C60</f>
        <v>0</v>
      </c>
      <c r="D60" s="226">
        <f>[1]gelir!D60</f>
        <v>0</v>
      </c>
      <c r="E60" s="175">
        <f>[1]gelir!E60</f>
        <v>0</v>
      </c>
      <c r="F60" s="226">
        <f>[1]gelir!F60</f>
        <v>0</v>
      </c>
    </row>
    <row r="61" spans="1:6" s="223" customFormat="1" ht="30" customHeight="1" x14ac:dyDescent="0.25">
      <c r="A61" s="252" t="s">
        <v>268</v>
      </c>
      <c r="B61" s="222"/>
      <c r="C61" s="181">
        <f>[1]gelir!C61</f>
        <v>0</v>
      </c>
      <c r="D61" s="233">
        <f>[1]gelir!D61</f>
        <v>0</v>
      </c>
      <c r="E61" s="181">
        <f>[1]gelir!E61</f>
        <v>0</v>
      </c>
      <c r="F61" s="233">
        <f>[1]gelir!F61</f>
        <v>0</v>
      </c>
    </row>
    <row r="62" spans="1:6" s="223" customFormat="1" ht="18.75" customHeight="1" x14ac:dyDescent="0.25">
      <c r="A62" s="252" t="s">
        <v>269</v>
      </c>
      <c r="B62" s="222"/>
      <c r="C62" s="181">
        <f>[1]gelir!C62</f>
        <v>0</v>
      </c>
      <c r="D62" s="233">
        <f>[1]gelir!D62</f>
        <v>0</v>
      </c>
      <c r="E62" s="181">
        <f>[1]gelir!E62</f>
        <v>0</v>
      </c>
      <c r="F62" s="233">
        <f>[1]gelir!F62</f>
        <v>0</v>
      </c>
    </row>
    <row r="63" spans="1:6" x14ac:dyDescent="0.2">
      <c r="A63" s="255" t="s">
        <v>270</v>
      </c>
      <c r="B63" s="228"/>
      <c r="C63" s="175">
        <f>[1]gelir!C63</f>
        <v>0</v>
      </c>
      <c r="D63" s="226">
        <f>[1]gelir!D63</f>
        <v>0</v>
      </c>
      <c r="E63" s="175">
        <f>[1]gelir!E63</f>
        <v>0</v>
      </c>
      <c r="F63" s="226">
        <f>[1]gelir!F63</f>
        <v>0</v>
      </c>
    </row>
    <row r="64" spans="1:6" x14ac:dyDescent="0.2">
      <c r="A64" s="255" t="s">
        <v>271</v>
      </c>
      <c r="B64" s="228"/>
      <c r="C64" s="175">
        <f>[1]gelir!C64</f>
        <v>0</v>
      </c>
      <c r="D64" s="226">
        <f>[1]gelir!D64</f>
        <v>0</v>
      </c>
      <c r="E64" s="175">
        <f>[1]gelir!E64</f>
        <v>0</v>
      </c>
      <c r="F64" s="226">
        <f>[1]gelir!F64</f>
        <v>0</v>
      </c>
    </row>
    <row r="65" spans="1:6" x14ac:dyDescent="0.2">
      <c r="A65" s="255" t="s">
        <v>272</v>
      </c>
      <c r="B65" s="228"/>
      <c r="C65" s="175">
        <f>[1]gelir!C65</f>
        <v>0</v>
      </c>
      <c r="D65" s="226">
        <f>[1]gelir!D65</f>
        <v>0</v>
      </c>
      <c r="E65" s="175">
        <f>[1]gelir!E65</f>
        <v>0</v>
      </c>
      <c r="F65" s="226">
        <f>[1]gelir!F65</f>
        <v>0</v>
      </c>
    </row>
    <row r="66" spans="1:6" s="223" customFormat="1" ht="29.25" customHeight="1" x14ac:dyDescent="0.25">
      <c r="A66" s="252" t="s">
        <v>273</v>
      </c>
      <c r="B66" s="222"/>
      <c r="C66" s="181">
        <f>[1]gelir!C66</f>
        <v>0</v>
      </c>
      <c r="D66" s="182">
        <f>[1]gelir!D66</f>
        <v>0</v>
      </c>
      <c r="E66" s="181">
        <f>[1]gelir!E66</f>
        <v>0</v>
      </c>
      <c r="F66" s="182">
        <f>[1]gelir!F66</f>
        <v>0</v>
      </c>
    </row>
    <row r="67" spans="1:6" s="223" customFormat="1" ht="15" x14ac:dyDescent="0.25">
      <c r="A67" s="237" t="s">
        <v>274</v>
      </c>
      <c r="B67" s="222"/>
      <c r="C67" s="181">
        <f>[1]gelir!C67</f>
        <v>1051421</v>
      </c>
      <c r="D67" s="182">
        <f>[1]gelir!D67</f>
        <v>0</v>
      </c>
      <c r="E67" s="181">
        <f>[1]gelir!E67</f>
        <v>0</v>
      </c>
      <c r="F67" s="182">
        <f>[1]gelir!F67</f>
        <v>0</v>
      </c>
    </row>
    <row r="68" spans="1:6" ht="22.5" customHeight="1" x14ac:dyDescent="0.2">
      <c r="A68" s="257" t="s">
        <v>275</v>
      </c>
      <c r="B68" s="258"/>
      <c r="C68" s="259">
        <f>[1]gelir!C68</f>
        <v>0.42059999999999997</v>
      </c>
      <c r="D68" s="260">
        <f>[1]gelir!D68</f>
        <v>0</v>
      </c>
      <c r="E68" s="259">
        <f>[1]gelir!E68</f>
        <v>0</v>
      </c>
      <c r="F68" s="260">
        <f>[1]gelir!F68</f>
        <v>0</v>
      </c>
    </row>
    <row r="69" spans="1:6" x14ac:dyDescent="0.2">
      <c r="A69" s="261"/>
    </row>
    <row r="987" spans="1:5" x14ac:dyDescent="0.2">
      <c r="A987" s="262"/>
    </row>
    <row r="988" spans="1:5" x14ac:dyDescent="0.2">
      <c r="A988" s="262"/>
    </row>
    <row r="989" spans="1:5" s="264" customFormat="1" ht="12.75" x14ac:dyDescent="0.2">
      <c r="A989" s="263"/>
    </row>
    <row r="990" spans="1:5" s="264" customFormat="1" ht="12.75" x14ac:dyDescent="0.2">
      <c r="A990" s="263"/>
    </row>
    <row r="991" spans="1:5" s="264" customFormat="1" ht="21.75" customHeight="1" x14ac:dyDescent="0.2">
      <c r="A991" s="265"/>
      <c r="B991" s="266" t="s">
        <v>276</v>
      </c>
      <c r="C991" s="267" t="s">
        <v>277</v>
      </c>
      <c r="E991" s="267" t="s">
        <v>277</v>
      </c>
    </row>
    <row r="992" spans="1:5" s="264" customFormat="1" ht="21.75" customHeight="1" x14ac:dyDescent="0.2">
      <c r="A992" s="268"/>
      <c r="B992" s="269" t="e">
        <f>IF('[1]inc-exp'!#REF!=('[1]inc-exp'!#REF!+'[1]inc-exp'!#REF!),"Tutuyor","Tutmuyor")</f>
        <v>#REF!</v>
      </c>
      <c r="C992" s="270" t="e">
        <f>IF('[1]inc-exp'!#REF!=('[1]inc-exp'!#REF!+'[1]inc-exp'!#REF!),"Tutuyor","Tutmuyor")</f>
        <v>#REF!</v>
      </c>
      <c r="E992" s="270" t="e">
        <f>IF('[1]inc-exp'!#REF!=('[1]inc-exp'!#REF!+'[1]inc-exp'!#REF!),"Tutuyor","Tutmuyor")</f>
        <v>#REF!</v>
      </c>
    </row>
    <row r="993" spans="1:1" x14ac:dyDescent="0.2">
      <c r="A993" s="262"/>
    </row>
    <row r="994" spans="1:1" x14ac:dyDescent="0.2">
      <c r="A994" s="262"/>
    </row>
    <row r="995" spans="1:1" x14ac:dyDescent="0.2">
      <c r="A995" s="262"/>
    </row>
    <row r="996" spans="1:1" x14ac:dyDescent="0.2">
      <c r="A996" s="262"/>
    </row>
  </sheetData>
  <mergeCells count="4">
    <mergeCell ref="A2:B2"/>
    <mergeCell ref="C4:D4"/>
    <mergeCell ref="B5:B6"/>
    <mergeCell ref="E4:F4"/>
  </mergeCells>
  <conditionalFormatting sqref="A992:C992 E992">
    <cfRule type="cellIs" dxfId="0" priority="1" stopIfTrue="1" operator="equal">
      <formula>"Tutmuyor"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Assets</vt:lpstr>
      <vt:lpstr>Liabilities</vt:lpstr>
      <vt:lpstr>Commit.</vt:lpstr>
      <vt:lpstr>Inc-Exp</vt:lpstr>
    </vt:vector>
  </TitlesOfParts>
  <Company>VAKIFBANK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Mehmet Mümtaz MEMİK (Yatırımcı İlişkileri Müdürlüğü)</dc:creator>
  <cp:lastModifiedBy>Mehmet Mümtaz MEMİK (Yatırımcı İlişkileri Müdürlüğü)</cp:lastModifiedBy>
  <dcterms:created xsi:type="dcterms:W3CDTF">2018-05-23T06:29:26Z</dcterms:created>
  <dcterms:modified xsi:type="dcterms:W3CDTF">2018-05-23T06:43:46Z</dcterms:modified>
</cp:coreProperties>
</file>